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 2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Лист1!$A$8:$I$24</definedName>
    <definedName name="_xlnm.Print_Area" localSheetId="0">Лист1!$A$1:$I$26</definedName>
  </definedNames>
  <calcPr calcId="162913"/>
</workbook>
</file>

<file path=xl/calcChain.xml><?xml version="1.0" encoding="utf-8"?>
<calcChain xmlns="http://schemas.openxmlformats.org/spreadsheetml/2006/main">
  <c r="G10" i="1" l="1"/>
  <c r="K13" i="1"/>
  <c r="G12" i="1" l="1"/>
  <c r="H22" i="1" l="1"/>
  <c r="H23" i="1" l="1"/>
  <c r="G23" i="1"/>
  <c r="H19" i="1" l="1"/>
  <c r="G19" i="1" l="1"/>
  <c r="G24" i="1" l="1"/>
  <c r="H24" i="1" l="1"/>
  <c r="H31" i="1" s="1"/>
</calcChain>
</file>

<file path=xl/sharedStrings.xml><?xml version="1.0" encoding="utf-8"?>
<sst xmlns="http://schemas.openxmlformats.org/spreadsheetml/2006/main" count="71" uniqueCount="41">
  <si>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</si>
  <si>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</si>
  <si>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</si>
  <si>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</si>
  <si>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</si>
  <si>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</si>
  <si>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</si>
  <si>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</si>
  <si>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</si>
  <si>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</si>
  <si>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</si>
  <si>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</si>
  <si>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</si>
  <si>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Заступник селищного голови з фінансових питань</t>
  </si>
  <si>
    <t>Тетяна Левошич</t>
  </si>
  <si>
    <t>Усього</t>
  </si>
  <si>
    <t>Загальна сума</t>
  </si>
  <si>
    <t>Селищний бюджет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</si>
  <si>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</si>
  <si>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</si>
  <si>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Оплата послуг з благоустрою селищної ради</t>
  </si>
  <si>
    <t>0116030</t>
  </si>
  <si>
    <t>До рішення сесії селищної ради</t>
  </si>
  <si>
    <t>Новотроїцьке ЖКП</t>
  </si>
  <si>
    <t>Разом</t>
  </si>
  <si>
    <t>0117370</t>
  </si>
  <si>
    <t>Придбання об'єктів невиробничого призначення</t>
  </si>
  <si>
    <t>Встановлення інших готових металевих виробів</t>
  </si>
  <si>
    <t>0117461</t>
  </si>
  <si>
    <t>Оплата послуг з технічного обслуговування і утримання системи вуличного освітлення</t>
  </si>
  <si>
    <t>Капітальний ремонт тротуарної доріжки по вул. Безроднього (від будівлі відділу освіти до вул.Каштанова) в смт.Новотроїцьке Херсонської області</t>
  </si>
  <si>
    <t>0117330</t>
  </si>
  <si>
    <t>Поточний ремонт доріг комунальної власності  в смт.Новотроїцьке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</si>
  <si>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</si>
  <si>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Оплата послуг з підрізання дерев</t>
  </si>
  <si>
    <t>0117670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</si>
  <si>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 дорожнє маркувальне обладнання, самоскид, , насоси 4 комплекти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</si>
  <si>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</si>
  <si>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Оплата послуг з утримання покриття вулиць,доріг,проїздів населених пунктів Новотроїцької селищної ради в належному стані</t>
  </si>
  <si>
    <t xml:space="preserve">Оплата послуг з утримання покриття вулиць,доріг,проїздів населених пунктів Новотроїцької селищної ради в належному стані (в т.ч. в зимовий період) </t>
  </si>
  <si>
    <t>від 29.10.2020р. №1452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</si>
</sst>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2" fontId="1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2" fillId="0" borderId="0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6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5" borderId="0" xfId="0" applyNumberFormat="1" applyFont="1" applyFill="1"/>
    <xf numFmtId="0" fontId="6" fillId="0" borderId="1" xfId="0" applyFont="1" applyFill="1" applyBorder="1" applyAlignment="1">
      <alignment horizontal="justify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view="pageBreakPreview" zoomScale="85" zoomScaleNormal="100" zoomScaleSheetLayoutView="85" workbookViewId="0">
      <selection activeCell="B1" sqref="B1"/>
    </sheetView>
  </sheetViews>
  <sheetFormatPr defaultRowHeight="20.25" x14ac:dyDescent="0.3"/>
  <cols>
    <col min="1" max="1" width="9.140625" style="1"/>
    <col min="2" max="2" width="103.28515625" style="1" customWidth="1"/>
    <col min="3" max="3" width="16" style="1" customWidth="1"/>
    <col min="4" max="4" width="9.42578125" style="1" customWidth="1"/>
    <col min="5" max="5" width="21.140625" style="1" customWidth="1"/>
    <col min="6" max="6" width="16.28515625" style="1" customWidth="1"/>
    <col min="7" max="7" width="28.42578125" style="1" customWidth="1"/>
    <col min="8" max="8" width="25" style="1" customWidth="1"/>
    <col min="9" max="9" width="23.42578125" style="1" customWidth="1"/>
    <col min="10" max="10" width="9.140625" style="1"/>
    <col min="11" max="11" width="19.140625" style="1" customWidth="1"/>
    <col min="12" max="12" width="15.7109375" style="1" bestFit="1" customWidth="1"/>
    <col min="13" max="13" width="14.7109375" style="1" bestFit="1" customWidth="1"/>
    <col min="14" max="14" width="16.42578125" style="1" bestFit="1" customWidth="1"/>
    <col min="15" max="16384" width="9.140625" style="1"/>
  </cols>
  <sheetData>
    <row r="2" spans="1:13" x14ac:dyDescent="0.3">
      <c r="H2" s="33" t="s">
        <v>7</v>
      </c>
      <c r="I2" s="33"/>
      <c r="M2" s="12"/>
    </row>
    <row r="3" spans="1:13" x14ac:dyDescent="0.3">
      <c r="H3" s="33" t="s">
        <v>22</v>
      </c>
      <c r="I3" s="33"/>
    </row>
    <row r="4" spans="1:13" x14ac:dyDescent="0.3">
      <c r="H4" s="33" t="s">
        <v>40</v>
      </c>
      <c r="I4" s="33"/>
    </row>
    <row r="5" spans="1:13" x14ac:dyDescent="0.3">
      <c r="B5" s="5"/>
      <c r="C5" s="34" t="s">
        <v>12</v>
      </c>
      <c r="D5" s="34"/>
      <c r="E5" s="34"/>
      <c r="F5" s="34"/>
      <c r="G5" s="5"/>
      <c r="H5" s="34"/>
      <c r="I5" s="34"/>
      <c r="M5" s="12"/>
    </row>
    <row r="6" spans="1:13" x14ac:dyDescent="0.3">
      <c r="B6" s="34" t="s">
        <v>18</v>
      </c>
      <c r="C6" s="34"/>
      <c r="D6" s="34"/>
      <c r="E6" s="34"/>
      <c r="F6" s="34"/>
      <c r="G6" s="34"/>
      <c r="H6" s="34"/>
      <c r="I6" s="6"/>
    </row>
    <row r="8" spans="1:13" ht="26.25" customHeight="1" x14ac:dyDescent="0.3">
      <c r="A8" s="32" t="s">
        <v>11</v>
      </c>
      <c r="B8" s="32" t="s">
        <v>0</v>
      </c>
      <c r="C8" s="32" t="s">
        <v>1</v>
      </c>
      <c r="D8" s="32" t="s">
        <v>10</v>
      </c>
      <c r="E8" s="32" t="s">
        <v>2</v>
      </c>
      <c r="F8" s="32" t="s">
        <v>3</v>
      </c>
      <c r="G8" s="32" t="s">
        <v>8</v>
      </c>
      <c r="H8" s="32"/>
      <c r="I8" s="35" t="s">
        <v>5</v>
      </c>
    </row>
    <row r="9" spans="1:13" ht="24" customHeight="1" x14ac:dyDescent="0.3">
      <c r="A9" s="32"/>
      <c r="B9" s="32"/>
      <c r="C9" s="32"/>
      <c r="D9" s="32"/>
      <c r="E9" s="32"/>
      <c r="F9" s="32"/>
      <c r="G9" s="8" t="s">
        <v>4</v>
      </c>
      <c r="H9" s="8" t="s">
        <v>6</v>
      </c>
      <c r="I9" s="36"/>
    </row>
    <row r="10" spans="1:13" s="16" customFormat="1" ht="38.25" customHeight="1" x14ac:dyDescent="0.3">
      <c r="A10" s="13">
        <v>1</v>
      </c>
      <c r="B10" s="18" t="s">
        <v>20</v>
      </c>
      <c r="C10" s="19" t="s">
        <v>21</v>
      </c>
      <c r="D10" s="13">
        <v>2240</v>
      </c>
      <c r="E10" s="13" t="s">
        <v>9</v>
      </c>
      <c r="F10" s="13" t="s">
        <v>19</v>
      </c>
      <c r="G10" s="20">
        <f>13081.81+100000-5061.28</f>
        <v>108020.53</v>
      </c>
      <c r="H10" s="21"/>
      <c r="I10" s="30" t="s">
        <v>17</v>
      </c>
    </row>
    <row r="11" spans="1:13" s="16" customFormat="1" ht="38.25" customHeight="1" x14ac:dyDescent="0.3">
      <c r="A11" s="13">
        <v>2</v>
      </c>
      <c r="B11" s="18" t="s">
        <v>34</v>
      </c>
      <c r="C11" s="19" t="s">
        <v>21</v>
      </c>
      <c r="D11" s="13">
        <v>2240</v>
      </c>
      <c r="E11" s="13" t="s">
        <v>9</v>
      </c>
      <c r="F11" s="13" t="s">
        <v>19</v>
      </c>
      <c r="G11" s="20">
        <v>6061.68</v>
      </c>
      <c r="H11" s="20"/>
      <c r="I11" s="30"/>
    </row>
    <row r="12" spans="1:13" s="16" customFormat="1" ht="38.25" customHeight="1" x14ac:dyDescent="0.3">
      <c r="A12" s="13">
        <v>3</v>
      </c>
      <c r="B12" s="27" t="s">
        <v>29</v>
      </c>
      <c r="C12" s="24" t="s">
        <v>21</v>
      </c>
      <c r="D12" s="25">
        <v>2240</v>
      </c>
      <c r="E12" s="25" t="s">
        <v>9</v>
      </c>
      <c r="F12" s="25" t="s">
        <v>19</v>
      </c>
      <c r="G12" s="28">
        <f>5654.5+5687.72+10502.3+46305.61</f>
        <v>68150.13</v>
      </c>
      <c r="H12" s="20"/>
      <c r="I12" s="30"/>
    </row>
    <row r="13" spans="1:13" s="16" customFormat="1" ht="38.25" customHeight="1" x14ac:dyDescent="0.3">
      <c r="A13" s="13">
        <v>4</v>
      </c>
      <c r="B13" s="18" t="s">
        <v>27</v>
      </c>
      <c r="C13" s="19" t="s">
        <v>21</v>
      </c>
      <c r="D13" s="13">
        <v>2240</v>
      </c>
      <c r="E13" s="13" t="s">
        <v>9</v>
      </c>
      <c r="F13" s="13" t="s">
        <v>19</v>
      </c>
      <c r="G13" s="20">
        <v>26214.26</v>
      </c>
      <c r="H13" s="20"/>
      <c r="I13" s="30"/>
      <c r="K13" s="26">
        <f>SUM(G10:G13)-5654.5</f>
        <v>202792.1</v>
      </c>
    </row>
    <row r="14" spans="1:13" s="16" customFormat="1" ht="38.25" customHeight="1" x14ac:dyDescent="0.3">
      <c r="A14" s="13">
        <v>5</v>
      </c>
      <c r="B14" s="18" t="s">
        <v>32</v>
      </c>
      <c r="C14" s="19" t="s">
        <v>28</v>
      </c>
      <c r="D14" s="13">
        <v>2240</v>
      </c>
      <c r="E14" s="13" t="s">
        <v>9</v>
      </c>
      <c r="F14" s="13" t="s">
        <v>19</v>
      </c>
      <c r="G14" s="20">
        <v>50000</v>
      </c>
      <c r="H14" s="20"/>
      <c r="I14" s="30"/>
    </row>
    <row r="15" spans="1:13" s="16" customFormat="1" ht="38.25" customHeight="1" x14ac:dyDescent="0.3">
      <c r="A15" s="13">
        <v>6</v>
      </c>
      <c r="B15" s="18" t="s">
        <v>38</v>
      </c>
      <c r="C15" s="19" t="s">
        <v>28</v>
      </c>
      <c r="D15" s="13">
        <v>2240</v>
      </c>
      <c r="E15" s="13" t="s">
        <v>9</v>
      </c>
      <c r="F15" s="13" t="s">
        <v>19</v>
      </c>
      <c r="G15" s="20">
        <v>-47299.89</v>
      </c>
      <c r="H15" s="20"/>
      <c r="I15" s="30"/>
    </row>
    <row r="16" spans="1:13" s="16" customFormat="1" ht="38.25" customHeight="1" x14ac:dyDescent="0.3">
      <c r="A16" s="13">
        <v>7</v>
      </c>
      <c r="B16" s="18" t="s">
        <v>39</v>
      </c>
      <c r="C16" s="19" t="s">
        <v>28</v>
      </c>
      <c r="D16" s="13">
        <v>2240</v>
      </c>
      <c r="E16" s="13" t="s">
        <v>9</v>
      </c>
      <c r="F16" s="13" t="s">
        <v>19</v>
      </c>
      <c r="G16" s="20">
        <v>47299.89</v>
      </c>
      <c r="H16" s="20"/>
      <c r="I16" s="30"/>
    </row>
    <row r="17" spans="1:11" s="16" customFormat="1" ht="38.25" customHeight="1" x14ac:dyDescent="0.3">
      <c r="A17" s="13">
        <v>8</v>
      </c>
      <c r="B17" s="18" t="s">
        <v>26</v>
      </c>
      <c r="C17" s="19" t="s">
        <v>25</v>
      </c>
      <c r="D17" s="13">
        <v>3110</v>
      </c>
      <c r="E17" s="13" t="s">
        <v>9</v>
      </c>
      <c r="F17" s="13" t="s">
        <v>19</v>
      </c>
      <c r="G17" s="20"/>
      <c r="H17" s="20">
        <v>49943.78</v>
      </c>
      <c r="I17" s="30"/>
    </row>
    <row r="18" spans="1:11" s="16" customFormat="1" ht="38.25" customHeight="1" x14ac:dyDescent="0.3">
      <c r="A18" s="13">
        <v>9</v>
      </c>
      <c r="B18" s="18" t="s">
        <v>30</v>
      </c>
      <c r="C18" s="19" t="s">
        <v>31</v>
      </c>
      <c r="D18" s="13">
        <v>3132</v>
      </c>
      <c r="E18" s="13" t="s">
        <v>9</v>
      </c>
      <c r="F18" s="13" t="s">
        <v>19</v>
      </c>
      <c r="G18" s="20"/>
      <c r="H18" s="20">
        <v>-298344.34999999998</v>
      </c>
      <c r="I18" s="30"/>
    </row>
    <row r="19" spans="1:11" ht="28.5" customHeight="1" x14ac:dyDescent="0.3">
      <c r="A19" s="9" t="s">
        <v>24</v>
      </c>
      <c r="B19" s="9"/>
      <c r="C19" s="9"/>
      <c r="D19" s="9"/>
      <c r="E19" s="9"/>
      <c r="F19" s="9"/>
      <c r="G19" s="11">
        <f>SUM(G10:G18)</f>
        <v>258446.60000000003</v>
      </c>
      <c r="H19" s="11">
        <f>SUM(H10:H18)</f>
        <v>-248400.56999999998</v>
      </c>
      <c r="I19" s="9"/>
      <c r="K19" s="12"/>
    </row>
    <row r="20" spans="1:11" ht="42" customHeight="1" x14ac:dyDescent="0.3">
      <c r="A20" s="13">
        <v>1</v>
      </c>
      <c r="B20" s="22" t="s">
        <v>33</v>
      </c>
      <c r="C20" s="23" t="s">
        <v>28</v>
      </c>
      <c r="D20" s="14">
        <v>2610</v>
      </c>
      <c r="E20" s="13" t="s">
        <v>23</v>
      </c>
      <c r="F20" s="13" t="s">
        <v>19</v>
      </c>
      <c r="G20" s="21">
        <v>50000</v>
      </c>
      <c r="H20" s="15"/>
      <c r="I20" s="29" t="s">
        <v>17</v>
      </c>
    </row>
    <row r="21" spans="1:11" ht="53.25" customHeight="1" x14ac:dyDescent="0.3">
      <c r="A21" s="13">
        <v>2</v>
      </c>
      <c r="B21" s="22" t="s">
        <v>36</v>
      </c>
      <c r="C21" s="23" t="s">
        <v>35</v>
      </c>
      <c r="D21" s="14">
        <v>3210</v>
      </c>
      <c r="E21" s="13" t="s">
        <v>23</v>
      </c>
      <c r="F21" s="13" t="s">
        <v>19</v>
      </c>
      <c r="G21" s="21"/>
      <c r="H21" s="15">
        <v>-5.57</v>
      </c>
      <c r="I21" s="30"/>
    </row>
    <row r="22" spans="1:11" ht="42" customHeight="1" x14ac:dyDescent="0.3">
      <c r="A22" s="13">
        <v>3</v>
      </c>
      <c r="B22" s="22" t="s">
        <v>37</v>
      </c>
      <c r="C22" s="23" t="s">
        <v>35</v>
      </c>
      <c r="D22" s="14">
        <v>3210</v>
      </c>
      <c r="E22" s="13" t="s">
        <v>23</v>
      </c>
      <c r="F22" s="13" t="s">
        <v>19</v>
      </c>
      <c r="G22" s="21"/>
      <c r="H22" s="15">
        <f>359427.13+5.57</f>
        <v>359432.7</v>
      </c>
      <c r="I22" s="31"/>
    </row>
    <row r="23" spans="1:11" ht="18.75" customHeight="1" x14ac:dyDescent="0.3">
      <c r="A23" s="9" t="s">
        <v>24</v>
      </c>
      <c r="B23" s="9"/>
      <c r="C23" s="9"/>
      <c r="D23" s="9"/>
      <c r="E23" s="9"/>
      <c r="F23" s="9"/>
      <c r="G23" s="11">
        <f>SUM(G20:G22)</f>
        <v>50000</v>
      </c>
      <c r="H23" s="11">
        <f>SUM(H20:H22)</f>
        <v>359427.13</v>
      </c>
      <c r="I23" s="9"/>
    </row>
    <row r="24" spans="1:11" x14ac:dyDescent="0.3">
      <c r="A24" s="4" t="s">
        <v>15</v>
      </c>
      <c r="B24" s="4" t="s">
        <v>16</v>
      </c>
      <c r="C24" s="4"/>
      <c r="D24" s="4"/>
      <c r="E24" s="4"/>
      <c r="F24" s="4"/>
      <c r="G24" s="7">
        <f>G19+G23</f>
        <v>308446.60000000003</v>
      </c>
      <c r="H24" s="7">
        <f>H19+H23</f>
        <v>111026.56000000003</v>
      </c>
      <c r="I24" s="4"/>
      <c r="K24" s="10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3">
      <c r="A26" s="2"/>
      <c r="B26" s="2" t="s">
        <v>13</v>
      </c>
      <c r="C26" s="2"/>
      <c r="D26" s="2"/>
      <c r="E26" s="3"/>
      <c r="F26" s="2"/>
      <c r="G26" s="2" t="s">
        <v>14</v>
      </c>
      <c r="H26" s="2"/>
      <c r="I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3">
      <c r="A31" s="2"/>
      <c r="B31" s="2"/>
      <c r="C31" s="2"/>
      <c r="D31" s="2"/>
      <c r="E31" s="2"/>
      <c r="F31" s="2"/>
      <c r="G31" s="2"/>
      <c r="H31" s="17">
        <f>H24+G24</f>
        <v>419473.16000000003</v>
      </c>
      <c r="I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</sheetData>
  <autoFilter ref="A8:I24">
    <filterColumn colId="6" showButton="0"/>
  </autoFilter>
  <mergeCells count="16">
    <mergeCell ref="I20:I22"/>
    <mergeCell ref="I10:I18"/>
    <mergeCell ref="A8:A9"/>
    <mergeCell ref="B8:B9"/>
    <mergeCell ref="H2:I2"/>
    <mergeCell ref="H3:I3"/>
    <mergeCell ref="H4:I4"/>
    <mergeCell ref="H5:I5"/>
    <mergeCell ref="G8:H8"/>
    <mergeCell ref="I8:I9"/>
    <mergeCell ref="C8:C9"/>
    <mergeCell ref="E8:E9"/>
    <mergeCell ref="C5:F5"/>
    <mergeCell ref="B6:H6"/>
    <mergeCell ref="F8:F9"/>
    <mergeCell ref="D8:D9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2020-10-30T11:55:07Z</cp:lastPrinted>
  <dcterms:created xsi:type="dcterms:W3CDTF">2017-03-17T13:44:46Z</dcterms:created>
  <dcterms:modified xsi:type="dcterms:W3CDTF">2020-10-30T11:56:19Z</dcterms:modified>
</cp:coreProperties>
</file>