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жовт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_FilterDatabase" localSheetId="0" hidden="1">Лист1!$A$8:$I$27</definedName>
    <definedName name="_xlnm.Print_Area" localSheetId="0">Лист1!$A$1:$I$29</definedName>
  </definedNames>
  <calcPr calcId="162913"/>
</workbook>
</file>

<file path=xl/calcChain.xml><?xml version="1.0" encoding="utf-8"?>
<calcChain xmlns="http://schemas.openxmlformats.org/spreadsheetml/2006/main">
  <c r="G12" i="1" l="1"/>
  <c r="G10" i="1" l="1"/>
  <c r="G16" i="1" l="1"/>
  <c r="G14" i="1" l="1"/>
  <c r="G11" i="1" l="1"/>
  <c r="G26" i="1" l="1"/>
  <c r="H26" i="1" l="1"/>
  <c r="G24" i="1"/>
  <c r="H24" i="1" l="1"/>
  <c r="G27" i="1" l="1"/>
  <c r="H27" i="1" l="1"/>
  <c r="H34" i="1" s="1"/>
</calcChain>
</file>

<file path=xl/sharedStrings.xml><?xml version="1.0" encoding="utf-8"?>
<sst xmlns="http://schemas.openxmlformats.org/spreadsheetml/2006/main" count="83" uniqueCount="43">
  <si>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</si>
  <si>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</si>
  <si>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</si>
  <si>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</si>
  <si>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</si>
  <si>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</si>
  <si>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</si>
  <si>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</si>
  <si>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>Орієнтований обсяг фінансування, грн.</t>
  </si>
  <si>
    <t>Новотроїцька селищна рада</t>
  </si>
  <si>
    <t>КЕКВ</t>
  </si>
  <si>
    <t>№ з/п</t>
  </si>
  <si>
    <t>Зміни до заходів</t>
  </si>
  <si>
    <t>Заступник селищного голови з фінансових питань</t>
  </si>
  <si>
    <t>Тетяна Левошич</t>
  </si>
  <si>
    <t>Усього</t>
  </si>
  <si>
    <t>Загальна сума</t>
  </si>
  <si>
    <t>Селищний бюджет</t>
  </si>
  <si>
    <t>селищної програми "Розвитку житлово-комунального господарства та благоустрою населених пунктів  Новотроїцької селищної ради на 2020 рік"</t>
  </si>
  <si>
    <t>Протягом  2020 року</t>
  </si>
  <si>
    <t>Послуги з благоустрою кладовищ</t>
  </si>
  <si>
    <t>Оплата послуг з благоустрою селищної ради</t>
  </si>
  <si>
    <t>0116030</t>
  </si>
  <si>
    <t>До рішення сесії селищної ради</t>
  </si>
  <si>
    <t>Новотроїцьке ЖКП</t>
  </si>
  <si>
    <t>Разом</t>
  </si>
  <si>
    <t xml:space="preserve">Поточні трансферти Новотроїцькому ЖКП для придбання матеріалів, обладнання, інвентарю та інструментів для утримання вулиць і доріг комунальної власності </t>
  </si>
  <si>
    <t>Виготовлення та придбання інших готових металевих виробів</t>
  </si>
  <si>
    <t>Капітальний ремонт покриття проїзної частини вул.Калинова (від вул.Польова до вул.Безроднього) в смт.Новотроїцьке Херсонської області</t>
  </si>
  <si>
    <t>0117310</t>
  </si>
  <si>
    <t xml:space="preserve">Капітальний ремонт покриття проїзної частини вул.Квітнева (від пров.Наскрізний до вул.Залізнична) в смт.Новотроїцьке, Херсонської обл.  </t>
  </si>
  <si>
    <t xml:space="preserve">Капітальний ремонт дорожнього покриття вул. Дружби (від пров. Вузький до буд.№49) в смт. Новотроїцьке Херсонської області </t>
  </si>
  <si>
    <t>Поточний ремонт фонтану у "Троїцькому парку" по вул.Соборна, 88В в смт.Новотроїцьке Херсонської обл.</t>
  </si>
  <si>
    <t>0117370</t>
  </si>
  <si>
    <t>Придбання об'єктів невиробничого призначення</t>
  </si>
  <si>
    <t>Капітальний ремонт покриття проїзної частини вул.Толбухіна в смт.Новотроїцьке, Херсонської обл</t>
  </si>
  <si>
    <t>Встановлення інших готових металевих виробів</t>
  </si>
  <si>
    <t>Поточний ремонт доріг комунальної власності  в смт.Новотроїцьке</t>
  </si>
  <si>
    <t>Оплата послуг з утримання покриття вулиць,доріг,проїздів населених пунктів Новотроїцької селищної ради в належному стані</t>
  </si>
  <si>
    <t>0117461</t>
  </si>
  <si>
    <t>Поточний ремонт під'їзної дороги до полігону ТПВ в смт.Новотроїцьке, Новотроїцького району, Херсонської обл.</t>
  </si>
  <si>
    <t>Придбання предметів довгострокового користування</t>
  </si>
  <si>
    <t>від 05.10.2020р. №1433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</si>
</sst>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2" fontId="1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2" fillId="0" borderId="0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6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abSelected="1" view="pageBreakPreview" topLeftCell="A7" zoomScale="85" zoomScaleNormal="100" zoomScaleSheetLayoutView="85" workbookViewId="0">
      <selection activeCell="G10" sqref="G10:G19"/>
    </sheetView>
  </sheetViews>
  <sheetFormatPr defaultRowHeight="20.25" x14ac:dyDescent="0.3"/>
  <cols>
    <col min="1" max="1" width="9.140625" style="1"/>
    <col min="2" max="2" width="103.28515625" style="1" customWidth="1"/>
    <col min="3" max="3" width="16" style="1" customWidth="1"/>
    <col min="4" max="4" width="9.42578125" style="1" customWidth="1"/>
    <col min="5" max="5" width="21.140625" style="1" customWidth="1"/>
    <col min="6" max="6" width="16.28515625" style="1" customWidth="1"/>
    <col min="7" max="7" width="28.42578125" style="1" customWidth="1"/>
    <col min="8" max="8" width="25" style="1" customWidth="1"/>
    <col min="9" max="9" width="23.42578125" style="1" customWidth="1"/>
    <col min="10" max="10" width="9.140625" style="1"/>
    <col min="11" max="11" width="19.140625" style="1" customWidth="1"/>
    <col min="12" max="12" width="15.7109375" style="1" bestFit="1" customWidth="1"/>
    <col min="13" max="13" width="14.7109375" style="1" bestFit="1" customWidth="1"/>
    <col min="14" max="14" width="16.42578125" style="1" bestFit="1" customWidth="1"/>
    <col min="15" max="16384" width="9.140625" style="1"/>
  </cols>
  <sheetData>
    <row r="2" spans="1:13" x14ac:dyDescent="0.3">
      <c r="H2" s="29" t="s">
        <v>7</v>
      </c>
      <c r="I2" s="29"/>
      <c r="M2" s="13"/>
    </row>
    <row r="3" spans="1:13" x14ac:dyDescent="0.3">
      <c r="H3" s="29" t="s">
        <v>23</v>
      </c>
      <c r="I3" s="29"/>
    </row>
    <row r="4" spans="1:13" x14ac:dyDescent="0.3">
      <c r="H4" s="29" t="s">
        <v>42</v>
      </c>
      <c r="I4" s="29"/>
    </row>
    <row r="5" spans="1:13" x14ac:dyDescent="0.3">
      <c r="B5" s="5"/>
      <c r="C5" s="30" t="s">
        <v>12</v>
      </c>
      <c r="D5" s="30"/>
      <c r="E5" s="30"/>
      <c r="F5" s="30"/>
      <c r="G5" s="5"/>
      <c r="H5" s="30"/>
      <c r="I5" s="30"/>
      <c r="M5" s="13"/>
    </row>
    <row r="6" spans="1:13" x14ac:dyDescent="0.3">
      <c r="B6" s="30" t="s">
        <v>18</v>
      </c>
      <c r="C6" s="30"/>
      <c r="D6" s="30"/>
      <c r="E6" s="30"/>
      <c r="F6" s="30"/>
      <c r="G6" s="30"/>
      <c r="H6" s="30"/>
      <c r="I6" s="6"/>
    </row>
    <row r="8" spans="1:13" ht="26.25" customHeight="1" x14ac:dyDescent="0.3">
      <c r="A8" s="28" t="s">
        <v>11</v>
      </c>
      <c r="B8" s="28" t="s">
        <v>0</v>
      </c>
      <c r="C8" s="28" t="s">
        <v>1</v>
      </c>
      <c r="D8" s="28" t="s">
        <v>10</v>
      </c>
      <c r="E8" s="28" t="s">
        <v>2</v>
      </c>
      <c r="F8" s="28" t="s">
        <v>3</v>
      </c>
      <c r="G8" s="28" t="s">
        <v>8</v>
      </c>
      <c r="H8" s="28"/>
      <c r="I8" s="31" t="s">
        <v>5</v>
      </c>
    </row>
    <row r="9" spans="1:13" ht="24" customHeight="1" x14ac:dyDescent="0.3">
      <c r="A9" s="28"/>
      <c r="B9" s="28"/>
      <c r="C9" s="28"/>
      <c r="D9" s="28"/>
      <c r="E9" s="28"/>
      <c r="F9" s="28"/>
      <c r="G9" s="8" t="s">
        <v>4</v>
      </c>
      <c r="H9" s="8" t="s">
        <v>6</v>
      </c>
      <c r="I9" s="32"/>
    </row>
    <row r="10" spans="1:13" s="17" customFormat="1" ht="38.25" customHeight="1" x14ac:dyDescent="0.3">
      <c r="A10" s="14">
        <v>1</v>
      </c>
      <c r="B10" s="19" t="s">
        <v>21</v>
      </c>
      <c r="C10" s="20" t="s">
        <v>22</v>
      </c>
      <c r="D10" s="14">
        <v>2240</v>
      </c>
      <c r="E10" s="14" t="s">
        <v>9</v>
      </c>
      <c r="F10" s="14" t="s">
        <v>19</v>
      </c>
      <c r="G10" s="21">
        <f>14581.27+29162.54+21871.9+14581.27+1810.94+1374.37+3665.09+2414.59+3199.38+916.25+50000+916.25+1810.94+1509.12-13800</f>
        <v>134013.90999999997</v>
      </c>
      <c r="H10" s="22"/>
      <c r="I10" s="27" t="s">
        <v>17</v>
      </c>
    </row>
    <row r="11" spans="1:13" s="17" customFormat="1" ht="38.25" customHeight="1" x14ac:dyDescent="0.3">
      <c r="A11" s="14">
        <v>2</v>
      </c>
      <c r="B11" s="19" t="s">
        <v>20</v>
      </c>
      <c r="C11" s="20" t="s">
        <v>22</v>
      </c>
      <c r="D11" s="14">
        <v>2240</v>
      </c>
      <c r="E11" s="14" t="s">
        <v>9</v>
      </c>
      <c r="F11" s="14" t="s">
        <v>19</v>
      </c>
      <c r="G11" s="21">
        <f>1810.94+1810.94</f>
        <v>3621.88</v>
      </c>
      <c r="H11" s="21"/>
      <c r="I11" s="27"/>
    </row>
    <row r="12" spans="1:13" s="17" customFormat="1" ht="38.25" customHeight="1" x14ac:dyDescent="0.3">
      <c r="A12" s="14">
        <v>3</v>
      </c>
      <c r="B12" s="19" t="s">
        <v>27</v>
      </c>
      <c r="C12" s="20" t="s">
        <v>22</v>
      </c>
      <c r="D12" s="14">
        <v>2210</v>
      </c>
      <c r="E12" s="14" t="s">
        <v>9</v>
      </c>
      <c r="F12" s="14" t="s">
        <v>19</v>
      </c>
      <c r="G12" s="21">
        <f>-0.19-49976.03</f>
        <v>-49976.22</v>
      </c>
      <c r="H12" s="21"/>
      <c r="I12" s="27"/>
    </row>
    <row r="13" spans="1:13" s="17" customFormat="1" ht="38.25" customHeight="1" x14ac:dyDescent="0.3">
      <c r="A13" s="14"/>
      <c r="B13" s="19" t="s">
        <v>41</v>
      </c>
      <c r="C13" s="20" t="s">
        <v>22</v>
      </c>
      <c r="D13" s="14">
        <v>3110</v>
      </c>
      <c r="E13" s="14" t="s">
        <v>9</v>
      </c>
      <c r="F13" s="14" t="s">
        <v>19</v>
      </c>
      <c r="G13" s="21"/>
      <c r="H13" s="21">
        <v>49976.03</v>
      </c>
      <c r="I13" s="27"/>
    </row>
    <row r="14" spans="1:13" s="17" customFormat="1" ht="38.25" customHeight="1" x14ac:dyDescent="0.3">
      <c r="A14" s="14">
        <v>4</v>
      </c>
      <c r="B14" s="19" t="s">
        <v>36</v>
      </c>
      <c r="C14" s="20" t="s">
        <v>22</v>
      </c>
      <c r="D14" s="14">
        <v>2240</v>
      </c>
      <c r="E14" s="14" t="s">
        <v>9</v>
      </c>
      <c r="F14" s="14" t="s">
        <v>19</v>
      </c>
      <c r="G14" s="21">
        <f>36762.35+10000-0.08</f>
        <v>46762.27</v>
      </c>
      <c r="H14" s="21"/>
      <c r="I14" s="27"/>
    </row>
    <row r="15" spans="1:13" ht="38.25" customHeight="1" x14ac:dyDescent="0.3">
      <c r="A15" s="14">
        <v>5</v>
      </c>
      <c r="B15" s="19" t="s">
        <v>32</v>
      </c>
      <c r="C15" s="20" t="s">
        <v>22</v>
      </c>
      <c r="D15" s="14">
        <v>2240</v>
      </c>
      <c r="E15" s="14" t="s">
        <v>9</v>
      </c>
      <c r="F15" s="14" t="s">
        <v>19</v>
      </c>
      <c r="G15" s="21">
        <v>-99.07</v>
      </c>
      <c r="H15" s="21"/>
      <c r="I15" s="27"/>
    </row>
    <row r="16" spans="1:13" ht="38.25" customHeight="1" x14ac:dyDescent="0.3">
      <c r="A16" s="14">
        <v>6</v>
      </c>
      <c r="B16" s="19" t="s">
        <v>37</v>
      </c>
      <c r="C16" s="20" t="s">
        <v>39</v>
      </c>
      <c r="D16" s="14">
        <v>2240</v>
      </c>
      <c r="E16" s="14" t="s">
        <v>9</v>
      </c>
      <c r="F16" s="14" t="s">
        <v>19</v>
      </c>
      <c r="G16" s="21">
        <f>150000-18000</f>
        <v>132000</v>
      </c>
      <c r="H16" s="21"/>
      <c r="I16" s="27"/>
    </row>
    <row r="17" spans="1:12" ht="38.25" customHeight="1" x14ac:dyDescent="0.3">
      <c r="A17" s="14">
        <v>7</v>
      </c>
      <c r="B17" s="26" t="s">
        <v>40</v>
      </c>
      <c r="C17" s="20" t="s">
        <v>39</v>
      </c>
      <c r="D17" s="14">
        <v>2240</v>
      </c>
      <c r="E17" s="14" t="s">
        <v>9</v>
      </c>
      <c r="F17" s="14" t="s">
        <v>19</v>
      </c>
      <c r="G17" s="21">
        <v>-1.27</v>
      </c>
      <c r="H17" s="21"/>
      <c r="I17" s="27"/>
    </row>
    <row r="18" spans="1:12" ht="38.25" customHeight="1" x14ac:dyDescent="0.3">
      <c r="A18" s="14">
        <v>8</v>
      </c>
      <c r="B18" s="19" t="s">
        <v>38</v>
      </c>
      <c r="C18" s="20" t="s">
        <v>39</v>
      </c>
      <c r="D18" s="14">
        <v>2240</v>
      </c>
      <c r="E18" s="14" t="s">
        <v>9</v>
      </c>
      <c r="F18" s="14" t="s">
        <v>19</v>
      </c>
      <c r="G18" s="21">
        <v>50000</v>
      </c>
      <c r="H18" s="21"/>
      <c r="I18" s="27"/>
    </row>
    <row r="19" spans="1:12" ht="38.25" customHeight="1" x14ac:dyDescent="0.3">
      <c r="A19" s="14">
        <v>9</v>
      </c>
      <c r="B19" s="19" t="s">
        <v>34</v>
      </c>
      <c r="C19" s="20" t="s">
        <v>33</v>
      </c>
      <c r="D19" s="14">
        <v>3110</v>
      </c>
      <c r="E19" s="14" t="s">
        <v>9</v>
      </c>
      <c r="F19" s="14" t="s">
        <v>19</v>
      </c>
      <c r="G19" s="21"/>
      <c r="H19" s="21">
        <v>-559.02</v>
      </c>
      <c r="I19" s="27"/>
    </row>
    <row r="20" spans="1:12" ht="46.5" customHeight="1" x14ac:dyDescent="0.3">
      <c r="A20" s="14">
        <v>10</v>
      </c>
      <c r="B20" s="19" t="s">
        <v>30</v>
      </c>
      <c r="C20" s="20" t="s">
        <v>29</v>
      </c>
      <c r="D20" s="14">
        <v>3132</v>
      </c>
      <c r="E20" s="14" t="s">
        <v>9</v>
      </c>
      <c r="F20" s="14" t="s">
        <v>19</v>
      </c>
      <c r="G20" s="21"/>
      <c r="H20" s="21">
        <v>1468.24</v>
      </c>
      <c r="I20" s="27"/>
      <c r="K20" s="13"/>
      <c r="L20" s="13"/>
    </row>
    <row r="21" spans="1:12" ht="45.75" customHeight="1" x14ac:dyDescent="0.3">
      <c r="A21" s="14">
        <v>11</v>
      </c>
      <c r="B21" s="19" t="s">
        <v>35</v>
      </c>
      <c r="C21" s="20" t="s">
        <v>29</v>
      </c>
      <c r="D21" s="14">
        <v>3132</v>
      </c>
      <c r="E21" s="14" t="s">
        <v>9</v>
      </c>
      <c r="F21" s="14" t="s">
        <v>19</v>
      </c>
      <c r="G21" s="21"/>
      <c r="H21" s="21">
        <v>-217733.24</v>
      </c>
      <c r="I21" s="27"/>
      <c r="K21" s="13"/>
      <c r="L21" s="13"/>
    </row>
    <row r="22" spans="1:12" ht="41.25" customHeight="1" x14ac:dyDescent="0.3">
      <c r="A22" s="14">
        <v>12</v>
      </c>
      <c r="B22" s="19" t="s">
        <v>28</v>
      </c>
      <c r="C22" s="20" t="s">
        <v>29</v>
      </c>
      <c r="D22" s="14">
        <v>3132</v>
      </c>
      <c r="E22" s="14" t="s">
        <v>9</v>
      </c>
      <c r="F22" s="14" t="s">
        <v>19</v>
      </c>
      <c r="G22" s="21"/>
      <c r="H22" s="21">
        <v>-345279.1</v>
      </c>
      <c r="I22" s="27"/>
      <c r="K22" s="13"/>
      <c r="L22" s="13"/>
    </row>
    <row r="23" spans="1:12" ht="39.75" customHeight="1" x14ac:dyDescent="0.3">
      <c r="A23" s="14">
        <v>13</v>
      </c>
      <c r="B23" s="19" t="s">
        <v>31</v>
      </c>
      <c r="C23" s="20" t="s">
        <v>29</v>
      </c>
      <c r="D23" s="14">
        <v>3132</v>
      </c>
      <c r="E23" s="14" t="s">
        <v>9</v>
      </c>
      <c r="F23" s="14" t="s">
        <v>19</v>
      </c>
      <c r="G23" s="21"/>
      <c r="H23" s="21">
        <v>-1297.4000000000001</v>
      </c>
      <c r="I23" s="27"/>
      <c r="K23" s="13"/>
      <c r="L23" s="13"/>
    </row>
    <row r="24" spans="1:12" ht="28.5" customHeight="1" x14ac:dyDescent="0.3">
      <c r="A24" s="9" t="s">
        <v>25</v>
      </c>
      <c r="B24" s="9"/>
      <c r="C24" s="9"/>
      <c r="D24" s="9"/>
      <c r="E24" s="9"/>
      <c r="F24" s="9"/>
      <c r="G24" s="12">
        <f>SUM(G10:G23)</f>
        <v>316321.49999999994</v>
      </c>
      <c r="H24" s="9">
        <f>SUM(H20:H23)</f>
        <v>-562841.5</v>
      </c>
      <c r="I24" s="9"/>
      <c r="K24" s="13"/>
    </row>
    <row r="25" spans="1:12" ht="42" customHeight="1" x14ac:dyDescent="0.3">
      <c r="A25" s="14">
        <v>1</v>
      </c>
      <c r="B25" s="24" t="s">
        <v>26</v>
      </c>
      <c r="C25" s="25" t="s">
        <v>39</v>
      </c>
      <c r="D25" s="15">
        <v>2610</v>
      </c>
      <c r="E25" s="14" t="s">
        <v>24</v>
      </c>
      <c r="F25" s="14" t="s">
        <v>19</v>
      </c>
      <c r="G25" s="22">
        <v>290000</v>
      </c>
      <c r="H25" s="16"/>
      <c r="I25" s="23" t="s">
        <v>17</v>
      </c>
    </row>
    <row r="26" spans="1:12" ht="18.75" customHeight="1" x14ac:dyDescent="0.3">
      <c r="A26" s="9" t="s">
        <v>25</v>
      </c>
      <c r="B26" s="9"/>
      <c r="C26" s="9"/>
      <c r="D26" s="9"/>
      <c r="E26" s="9"/>
      <c r="F26" s="9"/>
      <c r="G26" s="12">
        <f>SUM(G25:G25)</f>
        <v>290000</v>
      </c>
      <c r="H26" s="10">
        <f>SUM(H25:H25)</f>
        <v>0</v>
      </c>
      <c r="I26" s="9"/>
    </row>
    <row r="27" spans="1:12" x14ac:dyDescent="0.3">
      <c r="A27" s="4" t="s">
        <v>15</v>
      </c>
      <c r="B27" s="4" t="s">
        <v>16</v>
      </c>
      <c r="C27" s="4"/>
      <c r="D27" s="4"/>
      <c r="E27" s="4"/>
      <c r="F27" s="4"/>
      <c r="G27" s="7">
        <f>G24+G26</f>
        <v>606321.5</v>
      </c>
      <c r="H27" s="7">
        <f>H24+H26</f>
        <v>-562841.5</v>
      </c>
      <c r="I27" s="4"/>
      <c r="K27" s="11"/>
    </row>
    <row r="28" spans="1:12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12" x14ac:dyDescent="0.3">
      <c r="A29" s="2"/>
      <c r="B29" s="2" t="s">
        <v>13</v>
      </c>
      <c r="C29" s="2"/>
      <c r="D29" s="2"/>
      <c r="E29" s="3"/>
      <c r="F29" s="2"/>
      <c r="G29" s="2" t="s">
        <v>14</v>
      </c>
      <c r="H29" s="2"/>
      <c r="I29" s="2"/>
    </row>
    <row r="30" spans="1:12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2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12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18">
        <f>H27+G27</f>
        <v>43480</v>
      </c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</sheetData>
  <autoFilter ref="A8:I27">
    <filterColumn colId="6" showButton="0"/>
  </autoFilter>
  <mergeCells count="15">
    <mergeCell ref="I10:I23"/>
    <mergeCell ref="A8:A9"/>
    <mergeCell ref="B8:B9"/>
    <mergeCell ref="H2:I2"/>
    <mergeCell ref="H3:I3"/>
    <mergeCell ref="H4:I4"/>
    <mergeCell ref="H5:I5"/>
    <mergeCell ref="G8:H8"/>
    <mergeCell ref="I8:I9"/>
    <mergeCell ref="C8:C9"/>
    <mergeCell ref="E8:E9"/>
    <mergeCell ref="C5:F5"/>
    <mergeCell ref="B6:H6"/>
    <mergeCell ref="F8:F9"/>
    <mergeCell ref="D8:D9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2020-10-05T12:47:32Z</cp:lastPrinted>
  <dcterms:created xsi:type="dcterms:W3CDTF">2017-03-17T13:44:46Z</dcterms:created>
  <dcterms:modified xsi:type="dcterms:W3CDTF">2020-10-05T12:47:37Z</dcterms:modified>
</cp:coreProperties>
</file>