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eksandr-pc\обмен\ПРОЕКТИ РІШЕНЬ 2019\сесія жовтень\зміни прог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Лист1!$A$1:$I$34</definedName>
  </definedNames>
  <calcPr calcId="162913"/>
</workbook>
</file>

<file path=xl/calcChain.xml><?xml version="1.0" encoding="utf-8"?>
<calcChain xmlns="http://schemas.openxmlformats.org/spreadsheetml/2006/main">
  <c r="H31" i="1" l="1"/>
  <c r="H18" i="1" l="1"/>
  <c r="H25" i="1"/>
  <c r="G25" i="1" l="1"/>
  <c r="G31" i="1" l="1"/>
  <c r="G12" i="1" l="1"/>
  <c r="G11" i="1" l="1"/>
  <c r="H32" i="1" l="1"/>
  <c r="G32" i="1" l="1"/>
</calcChain>
</file>

<file path=xl/sharedStrings.xml><?xml version="1.0" encoding="utf-8"?>
<sst xmlns="http://schemas.openxmlformats.org/spreadsheetml/2006/main" count="107" uniqueCount="51">
  <si>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</si>
  <si>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</si>
  <si>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</si>
  <si>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</si>
  <si>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</si>
  <si>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</si>
  <si>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</si>
  <si>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</si>
  <si>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</si>
  <si>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</si>
  <si>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</si>
  <si>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</si>
  <si>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</si>
  <si>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</si>
  <si>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</si>
  <si>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</si>
  <si>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</si>
  <si>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>Разом</t>
  </si>
  <si>
    <t>Новотроїцьке ЖКП</t>
  </si>
  <si>
    <t>Поточні трансферти Новотроїцькому ЖКП для оплати електроенергії спожитої лініями вуличного освітлення</t>
  </si>
  <si>
    <t>Селищний бюджет</t>
  </si>
  <si>
    <t>0116030</t>
  </si>
  <si>
    <t>Оплата послуг з благоустрою селищної ради</t>
  </si>
  <si>
    <t>0117461</t>
  </si>
  <si>
    <t>Виготовлення та встановлення інших готових металевих виробів</t>
  </si>
  <si>
    <t>Всього</t>
  </si>
  <si>
    <t>0116017</t>
  </si>
  <si>
    <t>Заступник селищного голови з фінансових питань</t>
  </si>
  <si>
    <t>Тетяна Левошич</t>
  </si>
  <si>
    <t>Оплата послуг з утримання покриття вулиць,доріг,проїздів населених пунктів Новотроїцької селищної ради в належному стані</t>
  </si>
  <si>
    <t>Оплата послуг з підрізання дерев</t>
  </si>
  <si>
    <t>Послуги з благоустрою кладовищ</t>
  </si>
  <si>
    <t>Виготовлення інших готових металевих виробів</t>
  </si>
  <si>
    <t>Виготовлення РП "Капітальний ремонт покриття проїзної частини вул.Калинова (від вул.Польова до вул.Безроднього) в смт.Новотроїцьке Херсонської обл."</t>
  </si>
  <si>
    <t>Поточні трансферти Новотроїцькому ЖКП на оплату послуг (крім комунальних)</t>
  </si>
  <si>
    <t>Оплату послуг з розробки експертних висновків, рекомендацій тощо</t>
  </si>
  <si>
    <t>Поточні трансферти Новотроїцькому ЖКП для організації суспільно корисних робіт (виплата заробітної плати з нарахуваннями)</t>
  </si>
  <si>
    <t>Оплата послуг з демонтажу будівель</t>
  </si>
  <si>
    <t>Капітальний ремонт доріг комунальної власності в смт.Новотроїцьке по вул.Гоголя, вул.Дружби</t>
  </si>
  <si>
    <t>Виготовлення РП "Капітальний ремонт покриття проїзної частини вул.Першотравнева (від пров.Шкільний до кінця вулиці) в смт.Новотроїцьке, Херсонської обл."</t>
  </si>
  <si>
    <t>Капітальний ремонт тротуарної доріжки по вул.Каштанова (від вул.Польова до будівлі №37) в смт.Новотроїцьке Херсонської області</t>
  </si>
  <si>
    <t>Капітальний ремонт тротуарної доріжки по вул.Каштанова (від будівлі №37 до вул.Шевченка) в смт.Новотроїцьке Херсонської області</t>
  </si>
  <si>
    <t>Розробка схем благоустрою та комплексних схем розміщення тимчасових споруд з розробкою архітипу на земельних ділянках смт.Новотроїцьке (коригування)</t>
  </si>
  <si>
    <t>0117350</t>
  </si>
  <si>
    <t>0116013</t>
  </si>
  <si>
    <t>Поточний середній ремонт покриття проїзної частини вул.Степова (від буд.26 і до кінця вулиці) в смт.Новотроїцьке Херсонської обл.</t>
  </si>
  <si>
    <t>0117330</t>
  </si>
  <si>
    <t>від 02.10.2019р. №1126</t>
  </si>
  <si>
    <t>Виготовлення проектно-кошторисної документації на благоустрій земельної ділянки біля скверу по вул.Соборна, 92В в смт.Новотроїцьке Херсонської області.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</si>
  <si>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</t>
  </si>
  <si>
    <t>0117670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</si>
</sst>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85" zoomScaleNormal="100" zoomScaleSheetLayoutView="85" workbookViewId="0">
      <selection activeCell="M29" sqref="M29"/>
    </sheetView>
  </sheetViews>
  <sheetFormatPr defaultRowHeight="20.25" x14ac:dyDescent="0.3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 x14ac:dyDescent="0.3">
      <c r="H1" s="44" t="s">
        <v>7</v>
      </c>
      <c r="I1" s="44"/>
    </row>
    <row r="2" spans="1:9" x14ac:dyDescent="0.3">
      <c r="H2" s="44" t="s">
        <v>8</v>
      </c>
      <c r="I2" s="44"/>
    </row>
    <row r="3" spans="1:9" x14ac:dyDescent="0.3">
      <c r="H3" s="44" t="s">
        <v>47</v>
      </c>
      <c r="I3" s="44"/>
    </row>
    <row r="4" spans="1:9" x14ac:dyDescent="0.3">
      <c r="B4" s="6"/>
      <c r="C4" s="45" t="s">
        <v>14</v>
      </c>
      <c r="D4" s="45"/>
      <c r="E4" s="45"/>
      <c r="F4" s="45"/>
      <c r="G4" s="6"/>
      <c r="H4" s="45"/>
      <c r="I4" s="45"/>
    </row>
    <row r="5" spans="1:9" x14ac:dyDescent="0.3">
      <c r="B5" s="45" t="s">
        <v>15</v>
      </c>
      <c r="C5" s="45"/>
      <c r="D5" s="45"/>
      <c r="E5" s="45"/>
      <c r="F5" s="45"/>
      <c r="G5" s="45"/>
      <c r="H5" s="45"/>
      <c r="I5" s="7"/>
    </row>
    <row r="7" spans="1:9" ht="26.25" customHeight="1" x14ac:dyDescent="0.3">
      <c r="A7" s="43" t="s">
        <v>13</v>
      </c>
      <c r="B7" s="43" t="s">
        <v>0</v>
      </c>
      <c r="C7" s="43" t="s">
        <v>1</v>
      </c>
      <c r="D7" s="40" t="s">
        <v>12</v>
      </c>
      <c r="E7" s="43" t="s">
        <v>2</v>
      </c>
      <c r="F7" s="43" t="s">
        <v>3</v>
      </c>
      <c r="G7" s="43" t="s">
        <v>9</v>
      </c>
      <c r="H7" s="43"/>
      <c r="I7" s="40" t="s">
        <v>5</v>
      </c>
    </row>
    <row r="8" spans="1:9" ht="24" customHeight="1" x14ac:dyDescent="0.3">
      <c r="A8" s="43"/>
      <c r="B8" s="43"/>
      <c r="C8" s="43"/>
      <c r="D8" s="42"/>
      <c r="E8" s="43"/>
      <c r="F8" s="43"/>
      <c r="G8" s="1" t="s">
        <v>4</v>
      </c>
      <c r="H8" s="1" t="s">
        <v>6</v>
      </c>
      <c r="I8" s="42"/>
    </row>
    <row r="9" spans="1:9" ht="34.5" customHeight="1" x14ac:dyDescent="0.3">
      <c r="A9" s="27">
        <v>1</v>
      </c>
      <c r="B9" s="8" t="s">
        <v>22</v>
      </c>
      <c r="C9" s="9" t="s">
        <v>21</v>
      </c>
      <c r="D9" s="20">
        <v>2240</v>
      </c>
      <c r="E9" s="21" t="s">
        <v>10</v>
      </c>
      <c r="F9" s="21" t="s">
        <v>16</v>
      </c>
      <c r="G9" s="13">
        <v>3681.8</v>
      </c>
      <c r="H9" s="19"/>
      <c r="I9" s="40" t="s">
        <v>20</v>
      </c>
    </row>
    <row r="10" spans="1:9" ht="34.5" customHeight="1" x14ac:dyDescent="0.3">
      <c r="A10" s="29">
        <v>2</v>
      </c>
      <c r="B10" s="8" t="s">
        <v>24</v>
      </c>
      <c r="C10" s="9" t="s">
        <v>21</v>
      </c>
      <c r="D10" s="23">
        <v>2240</v>
      </c>
      <c r="E10" s="22" t="s">
        <v>10</v>
      </c>
      <c r="F10" s="22" t="s">
        <v>16</v>
      </c>
      <c r="G10" s="13">
        <v>10417.94</v>
      </c>
      <c r="H10" s="22"/>
      <c r="I10" s="41"/>
    </row>
    <row r="11" spans="1:9" ht="34.5" customHeight="1" x14ac:dyDescent="0.3">
      <c r="A11" s="34">
        <v>3</v>
      </c>
      <c r="B11" s="8" t="s">
        <v>30</v>
      </c>
      <c r="C11" s="9" t="s">
        <v>21</v>
      </c>
      <c r="D11" s="31">
        <v>2240</v>
      </c>
      <c r="E11" s="30" t="s">
        <v>10</v>
      </c>
      <c r="F11" s="30" t="s">
        <v>16</v>
      </c>
      <c r="G11" s="13">
        <f>14880.64+8638.64</f>
        <v>23519.279999999999</v>
      </c>
      <c r="H11" s="30"/>
      <c r="I11" s="41"/>
    </row>
    <row r="12" spans="1:9" ht="34.5" customHeight="1" x14ac:dyDescent="0.3">
      <c r="A12" s="34">
        <v>4</v>
      </c>
      <c r="B12" s="8" t="s">
        <v>31</v>
      </c>
      <c r="C12" s="9" t="s">
        <v>21</v>
      </c>
      <c r="D12" s="24">
        <v>2240</v>
      </c>
      <c r="E12" s="25" t="s">
        <v>10</v>
      </c>
      <c r="F12" s="25" t="s">
        <v>16</v>
      </c>
      <c r="G12" s="13">
        <f>14775.92+2526.52</f>
        <v>17302.439999999999</v>
      </c>
      <c r="H12" s="28"/>
      <c r="I12" s="41"/>
    </row>
    <row r="13" spans="1:9" ht="34.5" customHeight="1" x14ac:dyDescent="0.3">
      <c r="A13" s="34">
        <v>5</v>
      </c>
      <c r="B13" s="8" t="s">
        <v>32</v>
      </c>
      <c r="C13" s="9" t="s">
        <v>21</v>
      </c>
      <c r="D13" s="24">
        <v>2210</v>
      </c>
      <c r="E13" s="25" t="s">
        <v>10</v>
      </c>
      <c r="F13" s="25" t="s">
        <v>16</v>
      </c>
      <c r="G13" s="26">
        <v>34000</v>
      </c>
      <c r="H13" s="25"/>
      <c r="I13" s="41"/>
    </row>
    <row r="14" spans="1:9" ht="34.5" customHeight="1" x14ac:dyDescent="0.3">
      <c r="A14" s="34">
        <v>6</v>
      </c>
      <c r="B14" s="8" t="s">
        <v>37</v>
      </c>
      <c r="C14" s="9" t="s">
        <v>21</v>
      </c>
      <c r="D14" s="24">
        <v>2240</v>
      </c>
      <c r="E14" s="25" t="s">
        <v>10</v>
      </c>
      <c r="F14" s="25" t="s">
        <v>16</v>
      </c>
      <c r="G14" s="26">
        <v>31057.89</v>
      </c>
      <c r="H14" s="25"/>
      <c r="I14" s="41"/>
    </row>
    <row r="15" spans="1:9" ht="34.5" customHeight="1" x14ac:dyDescent="0.3">
      <c r="A15" s="34">
        <v>7</v>
      </c>
      <c r="B15" s="8" t="s">
        <v>35</v>
      </c>
      <c r="C15" s="9" t="s">
        <v>26</v>
      </c>
      <c r="D15" s="24">
        <v>2240</v>
      </c>
      <c r="E15" s="25" t="s">
        <v>10</v>
      </c>
      <c r="F15" s="25" t="s">
        <v>16</v>
      </c>
      <c r="G15" s="26">
        <v>3000</v>
      </c>
      <c r="H15" s="25"/>
      <c r="I15" s="41"/>
    </row>
    <row r="16" spans="1:9" ht="34.5" customHeight="1" x14ac:dyDescent="0.3">
      <c r="A16" s="34">
        <v>8</v>
      </c>
      <c r="B16" s="8" t="s">
        <v>29</v>
      </c>
      <c r="C16" s="9" t="s">
        <v>23</v>
      </c>
      <c r="D16" s="24">
        <v>2240</v>
      </c>
      <c r="E16" s="25" t="s">
        <v>10</v>
      </c>
      <c r="F16" s="25" t="s">
        <v>16</v>
      </c>
      <c r="G16" s="26">
        <v>13056.84</v>
      </c>
      <c r="H16" s="25"/>
      <c r="I16" s="41"/>
    </row>
    <row r="17" spans="1:9" ht="34.5" customHeight="1" x14ac:dyDescent="0.3">
      <c r="A17" s="36">
        <v>9</v>
      </c>
      <c r="B17" s="8" t="s">
        <v>45</v>
      </c>
      <c r="C17" s="9" t="s">
        <v>23</v>
      </c>
      <c r="D17" s="24">
        <v>2240</v>
      </c>
      <c r="E17" s="25" t="s">
        <v>10</v>
      </c>
      <c r="F17" s="25" t="s">
        <v>16</v>
      </c>
      <c r="G17" s="25">
        <v>199943.32</v>
      </c>
      <c r="H17" s="25"/>
      <c r="I17" s="41"/>
    </row>
    <row r="18" spans="1:9" ht="34.5" customHeight="1" x14ac:dyDescent="0.3">
      <c r="A18" s="36">
        <v>10</v>
      </c>
      <c r="B18" s="8" t="s">
        <v>38</v>
      </c>
      <c r="C18" s="9" t="s">
        <v>23</v>
      </c>
      <c r="D18" s="24">
        <v>3132</v>
      </c>
      <c r="E18" s="25" t="s">
        <v>10</v>
      </c>
      <c r="F18" s="25" t="s">
        <v>16</v>
      </c>
      <c r="G18" s="26"/>
      <c r="H18" s="25">
        <f>89907.52-34400.1</f>
        <v>55507.420000000006</v>
      </c>
      <c r="I18" s="41"/>
    </row>
    <row r="19" spans="1:9" ht="34.5" customHeight="1" x14ac:dyDescent="0.3">
      <c r="A19" s="36">
        <v>11</v>
      </c>
      <c r="B19" s="8" t="s">
        <v>39</v>
      </c>
      <c r="C19" s="9" t="s">
        <v>23</v>
      </c>
      <c r="D19" s="24">
        <v>3132</v>
      </c>
      <c r="E19" s="25" t="s">
        <v>10</v>
      </c>
      <c r="F19" s="25" t="s">
        <v>16</v>
      </c>
      <c r="G19" s="26"/>
      <c r="H19" s="37">
        <v>37041</v>
      </c>
      <c r="I19" s="41"/>
    </row>
    <row r="20" spans="1:9" ht="34.5" customHeight="1" x14ac:dyDescent="0.3">
      <c r="A20" s="36">
        <v>12</v>
      </c>
      <c r="B20" s="8" t="s">
        <v>33</v>
      </c>
      <c r="C20" s="9" t="s">
        <v>23</v>
      </c>
      <c r="D20" s="24">
        <v>3132</v>
      </c>
      <c r="E20" s="25" t="s">
        <v>10</v>
      </c>
      <c r="F20" s="25" t="s">
        <v>16</v>
      </c>
      <c r="G20" s="26"/>
      <c r="H20" s="26">
        <v>37892</v>
      </c>
      <c r="I20" s="41"/>
    </row>
    <row r="21" spans="1:9" ht="34.5" customHeight="1" x14ac:dyDescent="0.3">
      <c r="A21" s="36">
        <v>13</v>
      </c>
      <c r="B21" s="8" t="s">
        <v>40</v>
      </c>
      <c r="C21" s="9" t="s">
        <v>21</v>
      </c>
      <c r="D21" s="24">
        <v>3132</v>
      </c>
      <c r="E21" s="25" t="s">
        <v>10</v>
      </c>
      <c r="F21" s="25" t="s">
        <v>16</v>
      </c>
      <c r="G21" s="26"/>
      <c r="H21" s="26">
        <v>-37021.410000000003</v>
      </c>
      <c r="I21" s="41"/>
    </row>
    <row r="22" spans="1:9" ht="34.5" customHeight="1" x14ac:dyDescent="0.3">
      <c r="A22" s="36">
        <v>14</v>
      </c>
      <c r="B22" s="8" t="s">
        <v>41</v>
      </c>
      <c r="C22" s="9" t="s">
        <v>21</v>
      </c>
      <c r="D22" s="24">
        <v>3132</v>
      </c>
      <c r="E22" s="25" t="s">
        <v>10</v>
      </c>
      <c r="F22" s="25" t="s">
        <v>16</v>
      </c>
      <c r="G22" s="26"/>
      <c r="H22" s="26">
        <v>-37067.43</v>
      </c>
      <c r="I22" s="41"/>
    </row>
    <row r="23" spans="1:9" ht="34.5" customHeight="1" x14ac:dyDescent="0.3">
      <c r="A23" s="36">
        <v>15</v>
      </c>
      <c r="B23" s="8" t="s">
        <v>42</v>
      </c>
      <c r="C23" s="9" t="s">
        <v>43</v>
      </c>
      <c r="D23" s="24">
        <v>2281</v>
      </c>
      <c r="E23" s="25" t="s">
        <v>10</v>
      </c>
      <c r="F23" s="25" t="s">
        <v>16</v>
      </c>
      <c r="G23" s="26"/>
      <c r="H23" s="26">
        <v>2000</v>
      </c>
      <c r="I23" s="41"/>
    </row>
    <row r="24" spans="1:9" ht="34.5" customHeight="1" x14ac:dyDescent="0.3">
      <c r="A24" s="38">
        <v>16</v>
      </c>
      <c r="B24" s="8" t="s">
        <v>48</v>
      </c>
      <c r="C24" s="9" t="s">
        <v>46</v>
      </c>
      <c r="D24" s="24">
        <v>3122</v>
      </c>
      <c r="E24" s="25" t="s">
        <v>10</v>
      </c>
      <c r="F24" s="25" t="s">
        <v>16</v>
      </c>
      <c r="G24" s="26"/>
      <c r="H24" s="26">
        <v>34400.1</v>
      </c>
      <c r="I24" s="42"/>
    </row>
    <row r="25" spans="1:9" x14ac:dyDescent="0.3">
      <c r="A25" s="10" t="s">
        <v>17</v>
      </c>
      <c r="B25" s="11"/>
      <c r="C25" s="12"/>
      <c r="D25" s="10"/>
      <c r="E25" s="10"/>
      <c r="F25" s="10"/>
      <c r="G25" s="14">
        <f>SUM(G9:G17)</f>
        <v>335979.51</v>
      </c>
      <c r="H25" s="14">
        <f>SUM(H9:H24)</f>
        <v>92751.680000000008</v>
      </c>
      <c r="I25" s="10"/>
    </row>
    <row r="26" spans="1:9" ht="31.5" x14ac:dyDescent="0.3">
      <c r="A26" s="18">
        <v>1</v>
      </c>
      <c r="B26" s="8" t="s">
        <v>19</v>
      </c>
      <c r="C26" s="9" t="s">
        <v>21</v>
      </c>
      <c r="D26" s="18">
        <v>2610</v>
      </c>
      <c r="E26" s="18" t="s">
        <v>18</v>
      </c>
      <c r="F26" s="18" t="s">
        <v>16</v>
      </c>
      <c r="G26" s="15">
        <v>80000</v>
      </c>
      <c r="H26" s="16"/>
      <c r="I26" s="40" t="s">
        <v>20</v>
      </c>
    </row>
    <row r="27" spans="1:9" ht="31.5" x14ac:dyDescent="0.3">
      <c r="A27" s="32">
        <v>2</v>
      </c>
      <c r="B27" s="8" t="s">
        <v>34</v>
      </c>
      <c r="C27" s="9" t="s">
        <v>26</v>
      </c>
      <c r="D27" s="32">
        <v>2610</v>
      </c>
      <c r="E27" s="32" t="s">
        <v>18</v>
      </c>
      <c r="F27" s="32" t="s">
        <v>16</v>
      </c>
      <c r="G27" s="15">
        <v>-3000</v>
      </c>
      <c r="H27" s="16"/>
      <c r="I27" s="41"/>
    </row>
    <row r="28" spans="1:9" ht="31.5" x14ac:dyDescent="0.3">
      <c r="A28" s="35">
        <v>3</v>
      </c>
      <c r="B28" s="8" t="s">
        <v>34</v>
      </c>
      <c r="C28" s="9" t="s">
        <v>44</v>
      </c>
      <c r="D28" s="35">
        <v>2610</v>
      </c>
      <c r="E28" s="35" t="s">
        <v>18</v>
      </c>
      <c r="F28" s="35" t="s">
        <v>16</v>
      </c>
      <c r="G28" s="15">
        <v>-95119.41</v>
      </c>
      <c r="H28" s="16"/>
      <c r="I28" s="41"/>
    </row>
    <row r="29" spans="1:9" ht="31.5" x14ac:dyDescent="0.3">
      <c r="A29" s="35">
        <v>4</v>
      </c>
      <c r="B29" s="8" t="s">
        <v>36</v>
      </c>
      <c r="C29" s="9" t="s">
        <v>21</v>
      </c>
      <c r="D29" s="33">
        <v>2610</v>
      </c>
      <c r="E29" s="33" t="s">
        <v>18</v>
      </c>
      <c r="F29" s="33" t="s">
        <v>16</v>
      </c>
      <c r="G29" s="15">
        <v>11037.09</v>
      </c>
      <c r="H29" s="16"/>
      <c r="I29" s="41"/>
    </row>
    <row r="30" spans="1:9" ht="31.5" x14ac:dyDescent="0.3">
      <c r="A30" s="39">
        <v>5</v>
      </c>
      <c r="B30" s="8" t="s">
        <v>49</v>
      </c>
      <c r="C30" s="9" t="s">
        <v>50</v>
      </c>
      <c r="D30" s="39">
        <v>3210</v>
      </c>
      <c r="E30" s="39" t="s">
        <v>18</v>
      </c>
      <c r="F30" s="39" t="s">
        <v>16</v>
      </c>
      <c r="G30" s="15"/>
      <c r="H30" s="16">
        <v>15840</v>
      </c>
      <c r="I30" s="42"/>
    </row>
    <row r="31" spans="1:9" x14ac:dyDescent="0.3">
      <c r="A31" s="10" t="s">
        <v>17</v>
      </c>
      <c r="B31" s="10"/>
      <c r="C31" s="10"/>
      <c r="D31" s="10"/>
      <c r="E31" s="10"/>
      <c r="F31" s="10"/>
      <c r="G31" s="14">
        <f>SUM(G26:G29)</f>
        <v>-7082.3200000000033</v>
      </c>
      <c r="H31" s="14">
        <f>SUM(H30)</f>
        <v>15840</v>
      </c>
      <c r="I31" s="10"/>
    </row>
    <row r="32" spans="1:9" x14ac:dyDescent="0.3">
      <c r="A32" s="5" t="s">
        <v>25</v>
      </c>
      <c r="B32" s="5" t="s">
        <v>11</v>
      </c>
      <c r="C32" s="5"/>
      <c r="D32" s="5"/>
      <c r="E32" s="5"/>
      <c r="F32" s="5"/>
      <c r="G32" s="17">
        <f>G25+G31</f>
        <v>328897.19</v>
      </c>
      <c r="H32" s="17">
        <f>SUM(H25+H31)</f>
        <v>108591.68000000001</v>
      </c>
      <c r="I32" s="5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 t="s">
        <v>27</v>
      </c>
      <c r="C34" s="3"/>
      <c r="D34" s="3"/>
      <c r="E34" s="4"/>
      <c r="F34" s="3"/>
      <c r="G34" s="3" t="s">
        <v>28</v>
      </c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3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3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3">
      <c r="A42" s="3"/>
      <c r="B42" s="3"/>
      <c r="C42" s="3"/>
      <c r="D42" s="3"/>
      <c r="E42" s="3"/>
      <c r="F42" s="3"/>
      <c r="G42" s="3"/>
      <c r="H42" s="3"/>
      <c r="I42" s="3"/>
    </row>
  </sheetData>
  <mergeCells count="16">
    <mergeCell ref="I26:I30"/>
    <mergeCell ref="I9:I24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56" orientation="landscape" verticalDpi="0" r:id="rId1"/>
  <rowBreaks count="1" manualBreakCount="1">
    <brk id="3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2019-10-07T07:58:19Z</cp:lastPrinted>
  <dcterms:created xsi:type="dcterms:W3CDTF">2017-03-17T13:44:46Z</dcterms:created>
  <dcterms:modified xsi:type="dcterms:W3CDTF">2019-10-07T07:58:19Z</dcterms:modified>
</cp:coreProperties>
</file>