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дод7!$A$1:$K$51</definedName>
  </definedNames>
  <calcPr calcId="162913"/>
</workbook>
</file>

<file path=xl/calcChain.xml><?xml version="1.0" encoding="utf-8"?>
<calcChain xmlns="http://schemas.openxmlformats.org/spreadsheetml/2006/main">
  <c r="I18" i="1" l="1"/>
  <c r="J29" i="1" l="1"/>
  <c r="H13" i="1" l="1"/>
  <c r="J25" i="1" l="1"/>
  <c r="J28" i="1" l="1"/>
  <c r="H37" i="1" l="1"/>
  <c r="H36" i="1" l="1"/>
  <c r="H39" i="1" l="1"/>
  <c r="H33" i="1"/>
  <c r="H22" i="1" l="1"/>
  <c r="I12" i="1" l="1"/>
  <c r="J27" i="1" l="1"/>
  <c r="H27" i="1" s="1"/>
  <c r="K12" i="1" l="1"/>
  <c r="H29" i="1"/>
  <c r="H16" i="1" l="1"/>
  <c r="J23" i="1" l="1"/>
  <c r="H24" i="1"/>
  <c r="H15" i="1"/>
  <c r="H17" i="1"/>
  <c r="H18" i="1"/>
  <c r="H19" i="1"/>
  <c r="H20" i="1"/>
  <c r="H21" i="1"/>
  <c r="H25" i="1"/>
  <c r="H26" i="1"/>
  <c r="H14" i="1"/>
  <c r="J30" i="1"/>
  <c r="H30" i="1" s="1"/>
  <c r="J31" i="1"/>
  <c r="H31" i="1" s="1"/>
  <c r="J32" i="1"/>
  <c r="H32" i="1" s="1"/>
  <c r="H34" i="1"/>
  <c r="H35" i="1"/>
  <c r="H38" i="1"/>
  <c r="H28" i="1"/>
  <c r="H23" i="1" l="1"/>
  <c r="J12" i="1"/>
  <c r="J11" i="1" s="1"/>
  <c r="J40" i="1" s="1"/>
  <c r="K11" i="1"/>
  <c r="K40" i="1" s="1"/>
  <c r="H12" i="1" l="1"/>
  <c r="I11" i="1"/>
  <c r="H11" i="1" s="1"/>
  <c r="I40" i="1" l="1"/>
  <c r="H40" i="1" s="1"/>
</calcChain>
</file>

<file path=xl/sharedStrings.xml><?xml version="1.0" encoding="utf-8"?>
<sst xmlns="http://schemas.openxmlformats.org/spreadsheetml/2006/main" count="189" uniqueCount="137">
  <si>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</si>
  <si>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</si>
  <si>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</si>
  <si>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</si>
  <si>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</si>
  <si>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</si>
  <si>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</si>
  <si>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</si>
  <si>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</si>
  <si>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</si>
  <si>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</si>
  <si>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</si>
  <si>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</si>
  <si>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</si>
  <si>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</si>
  <si>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</si>
  <si>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</si>
  <si>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0115062</t>
  </si>
  <si>
    <t>0810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</si>
  <si>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</si>
  <si>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</si>
  <si>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</si>
  <si>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</si>
  <si>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0113140</t>
  </si>
  <si>
    <t>0113191</t>
  </si>
  <si>
    <t>0114082</t>
  </si>
  <si>
    <t>0116013</t>
  </si>
  <si>
    <t>0116030</t>
  </si>
  <si>
    <t>0116071</t>
  </si>
  <si>
    <t>0117330</t>
  </si>
  <si>
    <t>0116017</t>
  </si>
  <si>
    <t>0117370</t>
  </si>
  <si>
    <t>0117461</t>
  </si>
  <si>
    <t>0117670</t>
  </si>
  <si>
    <t>0118230</t>
  </si>
  <si>
    <t>0118311</t>
  </si>
  <si>
    <t>0119770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</si>
  <si>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</si>
  <si>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</si>
  <si>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</si>
  <si>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</si>
  <si>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</si>
  <si>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</si>
  <si>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</si>
  <si>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</si>
  <si>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</si>
  <si>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</si>
  <si>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</si>
  <si>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</si>
  <si>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</si>
  <si>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</si>
  <si>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</si>
  <si>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</si>
  <si>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</si>
  <si>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</si>
  <si>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</si>
  <si>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6071</t>
  </si>
  <si>
    <t>0640</t>
  </si>
  <si>
    <t>7330</t>
  </si>
  <si>
    <t>0443</t>
  </si>
  <si>
    <t>7370</t>
  </si>
  <si>
    <t>0490</t>
  </si>
  <si>
    <t>Реалізація інших заходів щодо соціально-економічного розвитку територій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</si>
  <si>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</si>
  <si>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</si>
  <si>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</si>
  <si>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</si>
  <si>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</si>
  <si>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</si>
  <si>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</si>
  <si>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</si>
  <si>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</si>
  <si>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</si>
  <si>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</si>
  <si>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</si>
  <si>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</si>
  <si>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</si>
  <si>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 xml:space="preserve">Селищна програма оздоровлення дітей влітку 2019 року </t>
  </si>
  <si>
    <t xml:space="preserve">Селищна програма соціального захисту окремих категорій населення селища на 2019 рік </t>
  </si>
  <si>
    <t xml:space="preserve">Селищна програма соціального захисту окремих категорій населення селища на 2019 рік  </t>
  </si>
  <si>
    <t>Селищна програма  «Економічного, соціального та культурного розвитку Новотроїцької селищної ради на 2019 рік»</t>
  </si>
  <si>
    <t xml:space="preserve">Селищна програма "Поліпшення екологічного стану та зменшення техногенного навантаження на території Новотроїцької селищної ради на 2019 рік"  </t>
  </si>
  <si>
    <t xml:space="preserve">Селищна програма соціально-правового захисту населення селища на 2019 рік </t>
  </si>
  <si>
    <t>Селищна програма «Відшкодування різниці між розміром ціни (тарифу) на житлово-комунальні послуги для населення та розміром економічно обґрунтованих витрат на їх виробництво на 2019 рік»</t>
  </si>
  <si>
    <t xml:space="preserve">Селищна програма "Питна вода на 2014-2020 роки" </t>
  </si>
  <si>
    <t xml:space="preserve">Селищна програма розвитку фізичної культури та спорту в Новотроїцькій селищній раді на 2019 рік </t>
  </si>
  <si>
    <t xml:space="preserve">Селищна програма розвитку культури селища на 2019 рік </t>
  </si>
  <si>
    <t xml:space="preserve">Селищна програма Профілактики дитячої безпритульності та бездоглядності серед неповнолітніх на 2019р. 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</si>
  <si>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</si>
  <si>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Бюджет смт.Новотроїцьке</t>
  </si>
  <si>
    <t xml:space="preserve">Селищна програма розвитку житлово-комунального господарства та благоустрою населених пунктів Новотроїцької селищної ради на 2019 рік </t>
  </si>
  <si>
    <t>0113112</t>
  </si>
  <si>
    <t>3112</t>
  </si>
  <si>
    <t>Рішення сесії селищної ради 18.12.2018р. №911</t>
  </si>
  <si>
    <t>Рішення сесії селищної ради 18.12.2018р. №914</t>
  </si>
  <si>
    <t>0113210</t>
  </si>
  <si>
    <t>Організація та проведення громадських робіт</t>
  </si>
  <si>
    <t>0117130</t>
  </si>
  <si>
    <t>7130</t>
  </si>
  <si>
    <t>0421</t>
  </si>
  <si>
    <t>Здійснення заходів із землеустрою</t>
  </si>
  <si>
    <t xml:space="preserve">Селищна програма реформування земельних відносин  по Новотроїцькій селищній раді на 2019 рік
</t>
  </si>
  <si>
    <t>Будівництво1 інших об`єктів комунальної власності</t>
  </si>
  <si>
    <t>0117693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</si>
  <si>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</si>
  <si>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</si>
  <si>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заходи, пов`язані з економічною діяльністю</t>
  </si>
  <si>
    <t>Селищна програма 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2019 рік</t>
  </si>
  <si>
    <t>Надання довгострокових кредитів індивідуальним забудовникам житла на селі</t>
  </si>
  <si>
    <t>0118831</t>
  </si>
  <si>
    <t>8831</t>
  </si>
  <si>
    <t>1060</t>
  </si>
  <si>
    <t>Селищна програма "Індивідуального житлового будівництва «Власний дім» на 2019 року»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</si>
  <si>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</si>
  <si>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</si>
  <si>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</si>
  <si>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Заступник селищного голови з фінансових питань</t>
  </si>
  <si>
    <t>Тетяна Левошич</t>
  </si>
  <si>
    <t>Рішення сесії селищної ради 18.12.2018р. №909 (із змінами та доповненнями)</t>
  </si>
  <si>
    <t>Рішення сесії селищної ради 18.12.2018р. №915 (із змінами та доповненнями)</t>
  </si>
  <si>
    <t>Рішення сесії селищної ради 18.12.2018р. №911 (із змінами та доповненнями)</t>
  </si>
  <si>
    <t>Рішення сесії селищної ради 18.12.2018р. №910 (із змінами та доповненнями)</t>
  </si>
  <si>
    <t>Рішення сесії селищної ради 18.12.2018р. №913 (із змінами та доповненнями)</t>
  </si>
  <si>
    <t>Рішення сесії селищної ради 18.12.2018р. №912 (із змінами та доповненнями)</t>
  </si>
  <si>
    <t>Рішення сесії селищної ради 18.12.2018р. №916 (із змінами та доповненнями)</t>
  </si>
  <si>
    <t>Рішення сесії селищної ради 18.12.2018р. №908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</si>
  <si>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</si>
  <si>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18.12.2018р. №917 (із змінами та доповненнями)</t>
  </si>
  <si>
    <t>Рішення сесії селищної ради 14.02.2019р. №944 (із змінами та доповненнями)</t>
  </si>
  <si>
    <t>Рішення сесії селищної ради 10.02.2014 р. №637 (із змінами та доповненнями)</t>
  </si>
  <si>
    <t>Рішення сесії селищної ради 18.12.2018р. №908(із змінами та доповненнями)</t>
  </si>
  <si>
    <t>Рішення сесії селищної ради 10.05.2019р. №998</t>
  </si>
  <si>
    <t>Рішення сесії селищної ради 18.12.2018р. №907 (із змінами та доповненнями)</t>
  </si>
  <si>
    <t>Додаток 5</t>
  </si>
  <si>
    <t xml:space="preserve"> Уточнений додаток 7 "Розподіл витрат селищного бюджету на реалізацію місцевих/регіональних програм у 2019 році"                                                                                                                                                              рішення XLV сесії селищної рали VІI скликання від 18 грудня 2018 року №918</t>
  </si>
  <si>
    <t>до рішення LIX  сесії селищної ради  VІI скликання</t>
  </si>
  <si>
    <t>від 23.12.2019 року №1243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</si>
</sst>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1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0" borderId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9" fillId="14" borderId="9" applyNumberFormat="0" applyAlignment="0" applyProtection="0"/>
    <xf numFmtId="0" fontId="19" fillId="8" borderId="9" applyNumberFormat="0" applyAlignment="0" applyProtection="0"/>
    <xf numFmtId="0" fontId="20" fillId="25" borderId="10" applyNumberFormat="0" applyAlignment="0" applyProtection="0"/>
    <xf numFmtId="0" fontId="21" fillId="25" borderId="9" applyNumberFormat="0" applyAlignment="0" applyProtection="0"/>
    <xf numFmtId="0" fontId="22" fillId="7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>
      <alignment vertical="top"/>
    </xf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26" borderId="13" applyNumberFormat="0" applyAlignment="0" applyProtection="0"/>
    <xf numFmtId="0" fontId="26" fillId="26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  <xf numFmtId="0" fontId="30" fillId="27" borderId="9" applyNumberFormat="0" applyAlignment="0" applyProtection="0"/>
    <xf numFmtId="0" fontId="18" fillId="0" borderId="0"/>
    <xf numFmtId="0" fontId="31" fillId="0" borderId="0"/>
    <xf numFmtId="0" fontId="3" fillId="0" borderId="0"/>
    <xf numFmtId="0" fontId="25" fillId="0" borderId="14" applyNumberFormat="0" applyFill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Fill="0" applyBorder="0" applyAlignment="0" applyProtection="0"/>
    <xf numFmtId="0" fontId="16" fillId="11" borderId="15" applyNumberFormat="0" applyFont="0" applyAlignment="0" applyProtection="0"/>
    <xf numFmtId="0" fontId="3" fillId="11" borderId="15" applyNumberFormat="0" applyFont="0" applyAlignment="0" applyProtection="0"/>
    <xf numFmtId="0" fontId="20" fillId="27" borderId="10" applyNumberFormat="0" applyAlignment="0" applyProtection="0"/>
    <xf numFmtId="0" fontId="34" fillId="0" borderId="16" applyNumberFormat="0" applyFill="0" applyAlignment="0" applyProtection="0"/>
    <xf numFmtId="0" fontId="35" fillId="14" borderId="0" applyNumberFormat="0" applyBorder="0" applyAlignment="0" applyProtection="0"/>
    <xf numFmtId="0" fontId="36" fillId="0" borderId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5" borderId="0" applyNumberFormat="0" applyBorder="0" applyAlignment="0" applyProtection="0"/>
  </cellStyleXfs>
  <cellXfs count="93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0" fillId="0" borderId="0" xfId="0" applyAlignment="1"/>
    <xf numFmtId="0" fontId="37" fillId="0" borderId="4" xfId="0" quotePrefix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horizontal="center" vertical="center" wrapText="1"/>
    </xf>
    <xf numFmtId="2" fontId="37" fillId="0" borderId="4" xfId="0" quotePrefix="1" applyNumberFormat="1" applyFont="1" applyBorder="1" applyAlignment="1">
      <alignment vertical="center" wrapText="1"/>
    </xf>
    <xf numFmtId="0" fontId="10" fillId="0" borderId="4" xfId="0" quotePrefix="1" applyFont="1" applyBorder="1" applyAlignment="1">
      <alignment vertical="top" wrapText="1"/>
    </xf>
    <xf numFmtId="0" fontId="12" fillId="0" borderId="4" xfId="0" applyNumberFormat="1" applyFont="1" applyBorder="1" applyAlignment="1">
      <alignment horizontal="justify" vertical="center"/>
    </xf>
    <xf numFmtId="0" fontId="12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2" fontId="10" fillId="0" borderId="5" xfId="0" quotePrefix="1" applyNumberFormat="1" applyFont="1" applyBorder="1" applyAlignment="1">
      <alignment horizontal="center" vertical="center" wrapText="1"/>
    </xf>
    <xf numFmtId="49" fontId="10" fillId="0" borderId="4" xfId="0" quotePrefix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justify"/>
    </xf>
    <xf numFmtId="0" fontId="38" fillId="0" borderId="0" xfId="0" applyFont="1" applyAlignment="1">
      <alignment horizontal="left"/>
    </xf>
    <xf numFmtId="0" fontId="39" fillId="0" borderId="0" xfId="0" applyFont="1"/>
    <xf numFmtId="1" fontId="10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" fillId="0" borderId="0" xfId="0" applyNumberFormat="1" applyFont="1" applyFill="1" applyAlignment="1" applyProtection="1"/>
    <xf numFmtId="2" fontId="40" fillId="0" borderId="0" xfId="0" applyNumberFormat="1" applyFont="1"/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8"/>
  <sheetViews>
    <sheetView tabSelected="1" view="pageBreakPreview" topLeftCell="B37" zoomScale="60" zoomScaleNormal="70" workbookViewId="0">
      <selection activeCell="G46" sqref="G46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0.28515625" style="6" customWidth="1"/>
    <col min="6" max="6" width="117.140625" style="6" customWidth="1"/>
    <col min="7" max="7" width="34.7109375" style="6" customWidth="1"/>
    <col min="8" max="8" width="17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4" width="7.85546875" style="8"/>
    <col min="15" max="15" width="14" style="8" bestFit="1" customWidth="1"/>
    <col min="16" max="152" width="7.85546875" style="8"/>
    <col min="153" max="16384" width="7.85546875" style="9"/>
  </cols>
  <sheetData>
    <row r="1" spans="1:152" s="3" customFormat="1" ht="13.5" customHeight="1" x14ac:dyDescent="0.25">
      <c r="A1" s="1"/>
      <c r="B1" s="76" t="s">
        <v>89</v>
      </c>
      <c r="C1" s="76"/>
      <c r="D1" s="76"/>
      <c r="E1" s="4"/>
      <c r="F1" s="4"/>
      <c r="G1" s="52"/>
      <c r="H1" s="52"/>
      <c r="I1" s="52" t="s">
        <v>133</v>
      </c>
      <c r="J1" s="52"/>
      <c r="K1" s="52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3.5" customHeight="1" x14ac:dyDescent="0.25">
      <c r="A2" s="1"/>
      <c r="B2" s="4"/>
      <c r="C2" s="4"/>
      <c r="D2" s="4"/>
      <c r="E2" s="4"/>
      <c r="F2" s="4"/>
      <c r="G2" s="52"/>
      <c r="H2" s="56"/>
      <c r="I2" s="77" t="s">
        <v>135</v>
      </c>
      <c r="J2" s="77"/>
      <c r="K2" s="77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54"/>
      <c r="C3" s="54"/>
      <c r="D3" s="54"/>
      <c r="E3" s="54"/>
      <c r="F3" s="54"/>
      <c r="G3" s="52"/>
      <c r="H3" s="56"/>
      <c r="I3" s="77" t="s">
        <v>136</v>
      </c>
      <c r="J3" s="77"/>
      <c r="K3" s="77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2"/>
      <c r="H4" s="52"/>
      <c r="I4" s="77"/>
      <c r="J4" s="77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2"/>
      <c r="H5" s="52"/>
      <c r="I5" s="52"/>
      <c r="J5" s="52"/>
      <c r="K5" s="7"/>
      <c r="L5" s="7"/>
    </row>
    <row r="6" spans="1:152" ht="63.75" customHeight="1" x14ac:dyDescent="0.2">
      <c r="B6" s="82" t="s">
        <v>134</v>
      </c>
      <c r="C6" s="83"/>
      <c r="D6" s="83"/>
      <c r="E6" s="83"/>
      <c r="F6" s="83"/>
      <c r="G6" s="83"/>
      <c r="H6" s="83"/>
      <c r="I6" s="83"/>
      <c r="J6" s="83"/>
      <c r="K6" s="83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84" t="s">
        <v>1</v>
      </c>
      <c r="C8" s="84" t="s">
        <v>2</v>
      </c>
      <c r="D8" s="84" t="s">
        <v>3</v>
      </c>
      <c r="E8" s="87" t="s">
        <v>4</v>
      </c>
      <c r="F8" s="89" t="s">
        <v>5</v>
      </c>
      <c r="G8" s="84" t="s">
        <v>6</v>
      </c>
      <c r="H8" s="78" t="s">
        <v>7</v>
      </c>
      <c r="I8" s="78" t="s">
        <v>8</v>
      </c>
      <c r="J8" s="80" t="s">
        <v>9</v>
      </c>
      <c r="K8" s="81"/>
    </row>
    <row r="9" spans="1:152" ht="51" customHeight="1" x14ac:dyDescent="0.2">
      <c r="A9" s="16"/>
      <c r="B9" s="85"/>
      <c r="C9" s="85"/>
      <c r="D9" s="86"/>
      <c r="E9" s="88"/>
      <c r="F9" s="90"/>
      <c r="G9" s="85"/>
      <c r="H9" s="79"/>
      <c r="I9" s="79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20</v>
      </c>
      <c r="F11" s="24"/>
      <c r="G11" s="25"/>
      <c r="H11" s="69">
        <f>I11+J11</f>
        <v>26529630.860000003</v>
      </c>
      <c r="I11" s="69">
        <f>I12</f>
        <v>9836527.8600000013</v>
      </c>
      <c r="J11" s="69">
        <f>J12</f>
        <v>16693103.000000002</v>
      </c>
      <c r="K11" s="69">
        <f>K12</f>
        <v>16670603.000000002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20</v>
      </c>
      <c r="F12" s="24"/>
      <c r="G12" s="25"/>
      <c r="H12" s="69">
        <f t="shared" ref="H12:H40" si="0">I12+J12</f>
        <v>26529630.860000003</v>
      </c>
      <c r="I12" s="69">
        <f>SUM(I13:I39)</f>
        <v>9836527.8600000013</v>
      </c>
      <c r="J12" s="69">
        <f>SUM(J13:J39)</f>
        <v>16693103.000000002</v>
      </c>
      <c r="K12" s="69">
        <f>SUM(K13:K39)</f>
        <v>16670603.000000002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91</v>
      </c>
      <c r="C13" s="67" t="s">
        <v>92</v>
      </c>
      <c r="D13" s="68" t="s">
        <v>38</v>
      </c>
      <c r="E13" s="23" t="s">
        <v>16</v>
      </c>
      <c r="F13" s="62" t="s">
        <v>87</v>
      </c>
      <c r="G13" s="55" t="s">
        <v>118</v>
      </c>
      <c r="H13" s="69">
        <f>I13</f>
        <v>3627</v>
      </c>
      <c r="I13" s="69">
        <v>3627</v>
      </c>
      <c r="J13" s="69"/>
      <c r="K13" s="6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59.25" customHeight="1" x14ac:dyDescent="0.3">
      <c r="A14" s="28"/>
      <c r="B14" s="20" t="s">
        <v>23</v>
      </c>
      <c r="C14" s="67" t="s">
        <v>37</v>
      </c>
      <c r="D14" s="68" t="s">
        <v>38</v>
      </c>
      <c r="E14" s="23" t="s">
        <v>39</v>
      </c>
      <c r="F14" s="62" t="s">
        <v>77</v>
      </c>
      <c r="G14" s="55" t="s">
        <v>119</v>
      </c>
      <c r="H14" s="69">
        <f>I14+J14</f>
        <v>178158</v>
      </c>
      <c r="I14" s="69">
        <v>178158</v>
      </c>
      <c r="J14" s="69"/>
      <c r="K14" s="6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60" customHeight="1" x14ac:dyDescent="0.3">
      <c r="A15" s="28"/>
      <c r="B15" s="20" t="s">
        <v>24</v>
      </c>
      <c r="C15" s="67" t="s">
        <v>40</v>
      </c>
      <c r="D15" s="68" t="s">
        <v>41</v>
      </c>
      <c r="E15" s="23" t="s">
        <v>42</v>
      </c>
      <c r="F15" s="62" t="s">
        <v>78</v>
      </c>
      <c r="G15" s="55" t="s">
        <v>121</v>
      </c>
      <c r="H15" s="69">
        <f t="shared" ref="H15:H38" si="1">I15+J15</f>
        <v>58700</v>
      </c>
      <c r="I15" s="69">
        <v>58700</v>
      </c>
      <c r="J15" s="69"/>
      <c r="K15" s="6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60" customHeight="1" x14ac:dyDescent="0.3">
      <c r="A16" s="28"/>
      <c r="B16" s="20" t="s">
        <v>95</v>
      </c>
      <c r="C16" s="67">
        <v>3210</v>
      </c>
      <c r="D16" s="75">
        <v>1050</v>
      </c>
      <c r="E16" s="23" t="s">
        <v>96</v>
      </c>
      <c r="F16" s="61" t="s">
        <v>82</v>
      </c>
      <c r="G16" s="55" t="s">
        <v>120</v>
      </c>
      <c r="H16" s="69">
        <f t="shared" si="1"/>
        <v>23410.2</v>
      </c>
      <c r="I16" s="69">
        <v>23410.2</v>
      </c>
      <c r="J16" s="69"/>
      <c r="K16" s="6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38" customFormat="1" ht="54" customHeight="1" x14ac:dyDescent="0.2">
      <c r="A17" s="31"/>
      <c r="B17" s="20" t="s">
        <v>14</v>
      </c>
      <c r="C17" s="31" t="s">
        <v>43</v>
      </c>
      <c r="D17" s="65" t="s">
        <v>15</v>
      </c>
      <c r="E17" s="32" t="s">
        <v>16</v>
      </c>
      <c r="F17" s="62" t="s">
        <v>79</v>
      </c>
      <c r="G17" s="55" t="s">
        <v>121</v>
      </c>
      <c r="H17" s="69">
        <f t="shared" si="1"/>
        <v>301260</v>
      </c>
      <c r="I17" s="70">
        <v>301260</v>
      </c>
      <c r="J17" s="69"/>
      <c r="K17" s="69"/>
      <c r="L17" s="34"/>
      <c r="M17" s="35"/>
      <c r="N17" s="36"/>
      <c r="O17" s="37"/>
      <c r="P17" s="34"/>
      <c r="Q17" s="36"/>
      <c r="R17" s="36"/>
      <c r="S17" s="37"/>
      <c r="T17" s="34"/>
      <c r="U17" s="36"/>
      <c r="V17" s="36"/>
      <c r="W17" s="37"/>
      <c r="X17" s="34"/>
      <c r="Y17" s="36"/>
      <c r="Z17" s="36"/>
      <c r="AA17" s="37"/>
      <c r="AB17" s="34"/>
      <c r="AC17" s="36"/>
      <c r="AD17" s="36"/>
      <c r="AE17" s="37"/>
      <c r="AF17" s="34"/>
      <c r="AG17" s="36"/>
      <c r="AH17" s="36"/>
      <c r="AI17" s="37"/>
      <c r="AJ17" s="34"/>
      <c r="AK17" s="36"/>
      <c r="AL17" s="36"/>
      <c r="AM17" s="37"/>
      <c r="AN17" s="34"/>
      <c r="AO17" s="36"/>
      <c r="AP17" s="36"/>
      <c r="AQ17" s="37"/>
      <c r="AR17" s="34"/>
      <c r="AS17" s="36"/>
      <c r="AT17" s="36"/>
      <c r="AU17" s="37"/>
      <c r="AV17" s="34"/>
      <c r="AW17" s="36"/>
      <c r="AX17" s="36"/>
      <c r="AY17" s="37"/>
      <c r="AZ17" s="34"/>
      <c r="BA17" s="36"/>
      <c r="BB17" s="36"/>
      <c r="BC17" s="37"/>
      <c r="BD17" s="34"/>
      <c r="BE17" s="36"/>
      <c r="BF17" s="36"/>
      <c r="BG17" s="37"/>
      <c r="BH17" s="34"/>
      <c r="BI17" s="36"/>
      <c r="BJ17" s="36"/>
      <c r="BK17" s="37"/>
      <c r="BL17" s="34"/>
      <c r="BM17" s="36"/>
      <c r="BN17" s="36"/>
      <c r="BO17" s="37"/>
      <c r="BP17" s="34"/>
      <c r="BQ17" s="36"/>
      <c r="BR17" s="36"/>
      <c r="BS17" s="37"/>
      <c r="BT17" s="34"/>
      <c r="BU17" s="36"/>
      <c r="BV17" s="36"/>
      <c r="BW17" s="37"/>
      <c r="BX17" s="34"/>
      <c r="BY17" s="36"/>
      <c r="BZ17" s="36"/>
      <c r="CA17" s="37"/>
      <c r="CB17" s="34"/>
      <c r="CC17" s="36"/>
      <c r="CD17" s="36"/>
      <c r="CE17" s="37"/>
      <c r="CF17" s="34"/>
      <c r="CG17" s="36"/>
      <c r="CH17" s="36"/>
      <c r="CI17" s="37"/>
      <c r="CJ17" s="34"/>
      <c r="CK17" s="36"/>
      <c r="CL17" s="36"/>
      <c r="CM17" s="37"/>
      <c r="CN17" s="34"/>
      <c r="CO17" s="36"/>
      <c r="CP17" s="36"/>
      <c r="CQ17" s="37"/>
      <c r="CR17" s="34"/>
      <c r="CS17" s="36"/>
      <c r="CT17" s="36"/>
      <c r="CU17" s="37"/>
      <c r="CV17" s="34"/>
      <c r="CW17" s="36"/>
      <c r="CX17" s="36"/>
      <c r="CY17" s="37"/>
      <c r="CZ17" s="34"/>
      <c r="DA17" s="36"/>
      <c r="DB17" s="36"/>
      <c r="DC17" s="37"/>
      <c r="DD17" s="34"/>
      <c r="DE17" s="36"/>
      <c r="DF17" s="36"/>
      <c r="DG17" s="37"/>
      <c r="DH17" s="34"/>
      <c r="DI17" s="36"/>
      <c r="DJ17" s="36"/>
      <c r="DK17" s="37"/>
      <c r="DL17" s="34"/>
      <c r="DM17" s="36"/>
      <c r="DN17" s="36"/>
      <c r="DO17" s="37"/>
      <c r="DP17" s="34"/>
      <c r="DQ17" s="36"/>
      <c r="DR17" s="36"/>
      <c r="DS17" s="37"/>
      <c r="DT17" s="34"/>
      <c r="DU17" s="36"/>
      <c r="DV17" s="36"/>
      <c r="DW17" s="37"/>
      <c r="DX17" s="34"/>
      <c r="DY17" s="36"/>
      <c r="DZ17" s="36"/>
      <c r="EA17" s="37"/>
      <c r="EB17" s="34"/>
      <c r="EC17" s="36"/>
      <c r="ED17" s="36"/>
      <c r="EE17" s="37"/>
      <c r="EF17" s="34"/>
      <c r="EG17" s="36"/>
      <c r="EH17" s="36"/>
      <c r="EI17" s="37"/>
      <c r="EJ17" s="34"/>
      <c r="EK17" s="36"/>
      <c r="EL17" s="36"/>
      <c r="EM17" s="37"/>
      <c r="EN17" s="34"/>
      <c r="EO17" s="36"/>
      <c r="EP17" s="36"/>
      <c r="EQ17" s="37"/>
      <c r="ER17" s="34"/>
      <c r="ES17" s="36"/>
      <c r="ET17" s="36"/>
      <c r="EU17" s="37"/>
      <c r="EV17" s="34"/>
    </row>
    <row r="18" spans="1:152" s="38" customFormat="1" ht="98.25" customHeight="1" x14ac:dyDescent="0.2">
      <c r="A18" s="31"/>
      <c r="B18" s="20" t="s">
        <v>14</v>
      </c>
      <c r="C18" s="31" t="s">
        <v>43</v>
      </c>
      <c r="D18" s="65" t="s">
        <v>15</v>
      </c>
      <c r="E18" s="32" t="s">
        <v>16</v>
      </c>
      <c r="F18" s="62" t="s">
        <v>107</v>
      </c>
      <c r="G18" s="55" t="s">
        <v>122</v>
      </c>
      <c r="H18" s="69">
        <f t="shared" si="1"/>
        <v>169500</v>
      </c>
      <c r="I18" s="70">
        <f>167500+2000</f>
        <v>169500</v>
      </c>
      <c r="J18" s="69"/>
      <c r="K18" s="69"/>
      <c r="L18" s="34"/>
      <c r="M18" s="35"/>
      <c r="N18" s="36"/>
      <c r="O18" s="37"/>
      <c r="P18" s="34"/>
      <c r="Q18" s="36"/>
      <c r="R18" s="36"/>
      <c r="S18" s="37"/>
      <c r="T18" s="34"/>
      <c r="U18" s="36"/>
      <c r="V18" s="36"/>
      <c r="W18" s="37"/>
      <c r="X18" s="34"/>
      <c r="Y18" s="36"/>
      <c r="Z18" s="36"/>
      <c r="AA18" s="37"/>
      <c r="AB18" s="34"/>
      <c r="AC18" s="36"/>
      <c r="AD18" s="36"/>
      <c r="AE18" s="37"/>
      <c r="AF18" s="34"/>
      <c r="AG18" s="36"/>
      <c r="AH18" s="36"/>
      <c r="AI18" s="37"/>
      <c r="AJ18" s="34"/>
      <c r="AK18" s="36"/>
      <c r="AL18" s="36"/>
      <c r="AM18" s="37"/>
      <c r="AN18" s="34"/>
      <c r="AO18" s="36"/>
      <c r="AP18" s="36"/>
      <c r="AQ18" s="37"/>
      <c r="AR18" s="34"/>
      <c r="AS18" s="36"/>
      <c r="AT18" s="36"/>
      <c r="AU18" s="37"/>
      <c r="AV18" s="34"/>
      <c r="AW18" s="36"/>
      <c r="AX18" s="36"/>
      <c r="AY18" s="37"/>
      <c r="AZ18" s="34"/>
      <c r="BA18" s="36"/>
      <c r="BB18" s="36"/>
      <c r="BC18" s="37"/>
      <c r="BD18" s="34"/>
      <c r="BE18" s="36"/>
      <c r="BF18" s="36"/>
      <c r="BG18" s="37"/>
      <c r="BH18" s="34"/>
      <c r="BI18" s="36"/>
      <c r="BJ18" s="36"/>
      <c r="BK18" s="37"/>
      <c r="BL18" s="34"/>
      <c r="BM18" s="36"/>
      <c r="BN18" s="36"/>
      <c r="BO18" s="37"/>
      <c r="BP18" s="34"/>
      <c r="BQ18" s="36"/>
      <c r="BR18" s="36"/>
      <c r="BS18" s="37"/>
      <c r="BT18" s="34"/>
      <c r="BU18" s="36"/>
      <c r="BV18" s="36"/>
      <c r="BW18" s="37"/>
      <c r="BX18" s="34"/>
      <c r="BY18" s="36"/>
      <c r="BZ18" s="36"/>
      <c r="CA18" s="37"/>
      <c r="CB18" s="34"/>
      <c r="CC18" s="36"/>
      <c r="CD18" s="36"/>
      <c r="CE18" s="37"/>
      <c r="CF18" s="34"/>
      <c r="CG18" s="36"/>
      <c r="CH18" s="36"/>
      <c r="CI18" s="37"/>
      <c r="CJ18" s="34"/>
      <c r="CK18" s="36"/>
      <c r="CL18" s="36"/>
      <c r="CM18" s="37"/>
      <c r="CN18" s="34"/>
      <c r="CO18" s="36"/>
      <c r="CP18" s="36"/>
      <c r="CQ18" s="37"/>
      <c r="CR18" s="34"/>
      <c r="CS18" s="36"/>
      <c r="CT18" s="36"/>
      <c r="CU18" s="37"/>
      <c r="CV18" s="34"/>
      <c r="CW18" s="36"/>
      <c r="CX18" s="36"/>
      <c r="CY18" s="37"/>
      <c r="CZ18" s="34"/>
      <c r="DA18" s="36"/>
      <c r="DB18" s="36"/>
      <c r="DC18" s="37"/>
      <c r="DD18" s="34"/>
      <c r="DE18" s="36"/>
      <c r="DF18" s="36"/>
      <c r="DG18" s="37"/>
      <c r="DH18" s="34"/>
      <c r="DI18" s="36"/>
      <c r="DJ18" s="36"/>
      <c r="DK18" s="37"/>
      <c r="DL18" s="34"/>
      <c r="DM18" s="36"/>
      <c r="DN18" s="36"/>
      <c r="DO18" s="37"/>
      <c r="DP18" s="34"/>
      <c r="DQ18" s="36"/>
      <c r="DR18" s="36"/>
      <c r="DS18" s="37"/>
      <c r="DT18" s="34"/>
      <c r="DU18" s="36"/>
      <c r="DV18" s="36"/>
      <c r="DW18" s="37"/>
      <c r="DX18" s="34"/>
      <c r="DY18" s="36"/>
      <c r="DZ18" s="36"/>
      <c r="EA18" s="37"/>
      <c r="EB18" s="34"/>
      <c r="EC18" s="36"/>
      <c r="ED18" s="36"/>
      <c r="EE18" s="37"/>
      <c r="EF18" s="34"/>
      <c r="EG18" s="36"/>
      <c r="EH18" s="36"/>
      <c r="EI18" s="37"/>
      <c r="EJ18" s="34"/>
      <c r="EK18" s="36"/>
      <c r="EL18" s="36"/>
      <c r="EM18" s="37"/>
      <c r="EN18" s="34"/>
      <c r="EO18" s="36"/>
      <c r="EP18" s="36"/>
      <c r="EQ18" s="37"/>
      <c r="ER18" s="34"/>
      <c r="ES18" s="36"/>
      <c r="ET18" s="36"/>
      <c r="EU18" s="37"/>
      <c r="EV18" s="34"/>
    </row>
    <row r="19" spans="1:152" s="38" customFormat="1" ht="61.5" customHeight="1" x14ac:dyDescent="0.2">
      <c r="A19" s="31"/>
      <c r="B19" s="20" t="s">
        <v>14</v>
      </c>
      <c r="C19" s="31" t="s">
        <v>43</v>
      </c>
      <c r="D19" s="65" t="s">
        <v>15</v>
      </c>
      <c r="E19" s="32" t="s">
        <v>16</v>
      </c>
      <c r="F19" s="62" t="s">
        <v>77</v>
      </c>
      <c r="G19" s="55" t="s">
        <v>119</v>
      </c>
      <c r="H19" s="69">
        <f t="shared" si="1"/>
        <v>1945.5</v>
      </c>
      <c r="I19" s="70">
        <v>1945.5</v>
      </c>
      <c r="J19" s="69"/>
      <c r="K19" s="69"/>
      <c r="L19" s="34"/>
      <c r="M19" s="35"/>
      <c r="N19" s="36"/>
      <c r="O19" s="37"/>
      <c r="P19" s="34"/>
      <c r="Q19" s="36"/>
      <c r="R19" s="36"/>
      <c r="S19" s="37"/>
      <c r="T19" s="34"/>
      <c r="U19" s="36"/>
      <c r="V19" s="36"/>
      <c r="W19" s="37"/>
      <c r="X19" s="34"/>
      <c r="Y19" s="36"/>
      <c r="Z19" s="36"/>
      <c r="AA19" s="37"/>
      <c r="AB19" s="34"/>
      <c r="AC19" s="36"/>
      <c r="AD19" s="36"/>
      <c r="AE19" s="37"/>
      <c r="AF19" s="34"/>
      <c r="AG19" s="36"/>
      <c r="AH19" s="36"/>
      <c r="AI19" s="37"/>
      <c r="AJ19" s="34"/>
      <c r="AK19" s="36"/>
      <c r="AL19" s="36"/>
      <c r="AM19" s="37"/>
      <c r="AN19" s="34"/>
      <c r="AO19" s="36"/>
      <c r="AP19" s="36"/>
      <c r="AQ19" s="37"/>
      <c r="AR19" s="34"/>
      <c r="AS19" s="36"/>
      <c r="AT19" s="36"/>
      <c r="AU19" s="37"/>
      <c r="AV19" s="34"/>
      <c r="AW19" s="36"/>
      <c r="AX19" s="36"/>
      <c r="AY19" s="37"/>
      <c r="AZ19" s="34"/>
      <c r="BA19" s="36"/>
      <c r="BB19" s="36"/>
      <c r="BC19" s="37"/>
      <c r="BD19" s="34"/>
      <c r="BE19" s="36"/>
      <c r="BF19" s="36"/>
      <c r="BG19" s="37"/>
      <c r="BH19" s="34"/>
      <c r="BI19" s="36"/>
      <c r="BJ19" s="36"/>
      <c r="BK19" s="37"/>
      <c r="BL19" s="34"/>
      <c r="BM19" s="36"/>
      <c r="BN19" s="36"/>
      <c r="BO19" s="37"/>
      <c r="BP19" s="34"/>
      <c r="BQ19" s="36"/>
      <c r="BR19" s="36"/>
      <c r="BS19" s="37"/>
      <c r="BT19" s="34"/>
      <c r="BU19" s="36"/>
      <c r="BV19" s="36"/>
      <c r="BW19" s="37"/>
      <c r="BX19" s="34"/>
      <c r="BY19" s="36"/>
      <c r="BZ19" s="36"/>
      <c r="CA19" s="37"/>
      <c r="CB19" s="34"/>
      <c r="CC19" s="36"/>
      <c r="CD19" s="36"/>
      <c r="CE19" s="37"/>
      <c r="CF19" s="34"/>
      <c r="CG19" s="36"/>
      <c r="CH19" s="36"/>
      <c r="CI19" s="37"/>
      <c r="CJ19" s="34"/>
      <c r="CK19" s="36"/>
      <c r="CL19" s="36"/>
      <c r="CM19" s="37"/>
      <c r="CN19" s="34"/>
      <c r="CO19" s="36"/>
      <c r="CP19" s="36"/>
      <c r="CQ19" s="37"/>
      <c r="CR19" s="34"/>
      <c r="CS19" s="36"/>
      <c r="CT19" s="36"/>
      <c r="CU19" s="37"/>
      <c r="CV19" s="34"/>
      <c r="CW19" s="36"/>
      <c r="CX19" s="36"/>
      <c r="CY19" s="37"/>
      <c r="CZ19" s="34"/>
      <c r="DA19" s="36"/>
      <c r="DB19" s="36"/>
      <c r="DC19" s="37"/>
      <c r="DD19" s="34"/>
      <c r="DE19" s="36"/>
      <c r="DF19" s="36"/>
      <c r="DG19" s="37"/>
      <c r="DH19" s="34"/>
      <c r="DI19" s="36"/>
      <c r="DJ19" s="36"/>
      <c r="DK19" s="37"/>
      <c r="DL19" s="34"/>
      <c r="DM19" s="36"/>
      <c r="DN19" s="36"/>
      <c r="DO19" s="37"/>
      <c r="DP19" s="34"/>
      <c r="DQ19" s="36"/>
      <c r="DR19" s="36"/>
      <c r="DS19" s="37"/>
      <c r="DT19" s="34"/>
      <c r="DU19" s="36"/>
      <c r="DV19" s="36"/>
      <c r="DW19" s="37"/>
      <c r="DX19" s="34"/>
      <c r="DY19" s="36"/>
      <c r="DZ19" s="36"/>
      <c r="EA19" s="37"/>
      <c r="EB19" s="34"/>
      <c r="EC19" s="36"/>
      <c r="ED19" s="36"/>
      <c r="EE19" s="37"/>
      <c r="EF19" s="34"/>
      <c r="EG19" s="36"/>
      <c r="EH19" s="36"/>
      <c r="EI19" s="37"/>
      <c r="EJ19" s="34"/>
      <c r="EK19" s="36"/>
      <c r="EL19" s="36"/>
      <c r="EM19" s="37"/>
      <c r="EN19" s="34"/>
      <c r="EO19" s="36"/>
      <c r="EP19" s="36"/>
      <c r="EQ19" s="37"/>
      <c r="ER19" s="34"/>
      <c r="ES19" s="36"/>
      <c r="ET19" s="36"/>
      <c r="EU19" s="37"/>
      <c r="EV19" s="34"/>
    </row>
    <row r="20" spans="1:152" s="38" customFormat="1" ht="56.25" customHeight="1" x14ac:dyDescent="0.2">
      <c r="A20" s="31"/>
      <c r="B20" s="20" t="s">
        <v>25</v>
      </c>
      <c r="C20" s="67" t="s">
        <v>44</v>
      </c>
      <c r="D20" s="67" t="s">
        <v>45</v>
      </c>
      <c r="E20" s="32" t="s">
        <v>46</v>
      </c>
      <c r="F20" s="62" t="s">
        <v>86</v>
      </c>
      <c r="G20" s="55" t="s">
        <v>123</v>
      </c>
      <c r="H20" s="69">
        <f t="shared" si="1"/>
        <v>528157.30000000005</v>
      </c>
      <c r="I20" s="70">
        <v>528157.30000000005</v>
      </c>
      <c r="J20" s="69"/>
      <c r="K20" s="69"/>
      <c r="L20" s="34"/>
      <c r="M20" s="35"/>
      <c r="N20" s="36"/>
      <c r="O20" s="37"/>
      <c r="P20" s="34"/>
      <c r="Q20" s="36"/>
      <c r="R20" s="36"/>
      <c r="S20" s="37"/>
      <c r="T20" s="34"/>
      <c r="U20" s="36"/>
      <c r="V20" s="36"/>
      <c r="W20" s="37"/>
      <c r="X20" s="34"/>
      <c r="Y20" s="36"/>
      <c r="Z20" s="36"/>
      <c r="AA20" s="37"/>
      <c r="AB20" s="34"/>
      <c r="AC20" s="36"/>
      <c r="AD20" s="36"/>
      <c r="AE20" s="37"/>
      <c r="AF20" s="34"/>
      <c r="AG20" s="36"/>
      <c r="AH20" s="36"/>
      <c r="AI20" s="37"/>
      <c r="AJ20" s="34"/>
      <c r="AK20" s="36"/>
      <c r="AL20" s="36"/>
      <c r="AM20" s="37"/>
      <c r="AN20" s="34"/>
      <c r="AO20" s="36"/>
      <c r="AP20" s="36"/>
      <c r="AQ20" s="37"/>
      <c r="AR20" s="34"/>
      <c r="AS20" s="36"/>
      <c r="AT20" s="36"/>
      <c r="AU20" s="37"/>
      <c r="AV20" s="34"/>
      <c r="AW20" s="36"/>
      <c r="AX20" s="36"/>
      <c r="AY20" s="37"/>
      <c r="AZ20" s="34"/>
      <c r="BA20" s="36"/>
      <c r="BB20" s="36"/>
      <c r="BC20" s="37"/>
      <c r="BD20" s="34"/>
      <c r="BE20" s="36"/>
      <c r="BF20" s="36"/>
      <c r="BG20" s="37"/>
      <c r="BH20" s="34"/>
      <c r="BI20" s="36"/>
      <c r="BJ20" s="36"/>
      <c r="BK20" s="37"/>
      <c r="BL20" s="34"/>
      <c r="BM20" s="36"/>
      <c r="BN20" s="36"/>
      <c r="BO20" s="37"/>
      <c r="BP20" s="34"/>
      <c r="BQ20" s="36"/>
      <c r="BR20" s="36"/>
      <c r="BS20" s="37"/>
      <c r="BT20" s="34"/>
      <c r="BU20" s="36"/>
      <c r="BV20" s="36"/>
      <c r="BW20" s="37"/>
      <c r="BX20" s="34"/>
      <c r="BY20" s="36"/>
      <c r="BZ20" s="36"/>
      <c r="CA20" s="37"/>
      <c r="CB20" s="34"/>
      <c r="CC20" s="36"/>
      <c r="CD20" s="36"/>
      <c r="CE20" s="37"/>
      <c r="CF20" s="34"/>
      <c r="CG20" s="36"/>
      <c r="CH20" s="36"/>
      <c r="CI20" s="37"/>
      <c r="CJ20" s="34"/>
      <c r="CK20" s="36"/>
      <c r="CL20" s="36"/>
      <c r="CM20" s="37"/>
      <c r="CN20" s="34"/>
      <c r="CO20" s="36"/>
      <c r="CP20" s="36"/>
      <c r="CQ20" s="37"/>
      <c r="CR20" s="34"/>
      <c r="CS20" s="36"/>
      <c r="CT20" s="36"/>
      <c r="CU20" s="37"/>
      <c r="CV20" s="34"/>
      <c r="CW20" s="36"/>
      <c r="CX20" s="36"/>
      <c r="CY20" s="37"/>
      <c r="CZ20" s="34"/>
      <c r="DA20" s="36"/>
      <c r="DB20" s="36"/>
      <c r="DC20" s="37"/>
      <c r="DD20" s="34"/>
      <c r="DE20" s="36"/>
      <c r="DF20" s="36"/>
      <c r="DG20" s="37"/>
      <c r="DH20" s="34"/>
      <c r="DI20" s="36"/>
      <c r="DJ20" s="36"/>
      <c r="DK20" s="37"/>
      <c r="DL20" s="34"/>
      <c r="DM20" s="36"/>
      <c r="DN20" s="36"/>
      <c r="DO20" s="37"/>
      <c r="DP20" s="34"/>
      <c r="DQ20" s="36"/>
      <c r="DR20" s="36"/>
      <c r="DS20" s="37"/>
      <c r="DT20" s="34"/>
      <c r="DU20" s="36"/>
      <c r="DV20" s="36"/>
      <c r="DW20" s="37"/>
      <c r="DX20" s="34"/>
      <c r="DY20" s="36"/>
      <c r="DZ20" s="36"/>
      <c r="EA20" s="37"/>
      <c r="EB20" s="34"/>
      <c r="EC20" s="36"/>
      <c r="ED20" s="36"/>
      <c r="EE20" s="37"/>
      <c r="EF20" s="34"/>
      <c r="EG20" s="36"/>
      <c r="EH20" s="36"/>
      <c r="EI20" s="37"/>
      <c r="EJ20" s="34"/>
      <c r="EK20" s="36"/>
      <c r="EL20" s="36"/>
      <c r="EM20" s="37"/>
      <c r="EN20" s="34"/>
      <c r="EO20" s="36"/>
      <c r="EP20" s="36"/>
      <c r="EQ20" s="37"/>
      <c r="ER20" s="34"/>
      <c r="ES20" s="36"/>
      <c r="ET20" s="36"/>
      <c r="EU20" s="37"/>
      <c r="EV20" s="34"/>
    </row>
    <row r="21" spans="1:152" s="38" customFormat="1" ht="60.75" customHeight="1" x14ac:dyDescent="0.2">
      <c r="A21" s="31"/>
      <c r="B21" s="20" t="s">
        <v>17</v>
      </c>
      <c r="C21" s="31" t="s">
        <v>47</v>
      </c>
      <c r="D21" s="65" t="s">
        <v>18</v>
      </c>
      <c r="E21" s="32" t="s">
        <v>48</v>
      </c>
      <c r="F21" s="62" t="s">
        <v>85</v>
      </c>
      <c r="G21" s="55" t="s">
        <v>124</v>
      </c>
      <c r="H21" s="69">
        <f t="shared" si="1"/>
        <v>139330.72</v>
      </c>
      <c r="I21" s="70">
        <v>139330.72</v>
      </c>
      <c r="J21" s="69"/>
      <c r="K21" s="69"/>
      <c r="L21" s="34"/>
      <c r="M21" s="35"/>
      <c r="N21" s="36"/>
      <c r="O21" s="37"/>
      <c r="P21" s="34"/>
      <c r="Q21" s="36"/>
      <c r="R21" s="36"/>
      <c r="S21" s="37"/>
      <c r="T21" s="34"/>
      <c r="U21" s="36"/>
      <c r="V21" s="36"/>
      <c r="W21" s="37"/>
      <c r="X21" s="34"/>
      <c r="Y21" s="36"/>
      <c r="Z21" s="36"/>
      <c r="AA21" s="37"/>
      <c r="AB21" s="34"/>
      <c r="AC21" s="36"/>
      <c r="AD21" s="36"/>
      <c r="AE21" s="37"/>
      <c r="AF21" s="34"/>
      <c r="AG21" s="36"/>
      <c r="AH21" s="36"/>
      <c r="AI21" s="37"/>
      <c r="AJ21" s="34"/>
      <c r="AK21" s="36"/>
      <c r="AL21" s="36"/>
      <c r="AM21" s="37"/>
      <c r="AN21" s="34"/>
      <c r="AO21" s="36"/>
      <c r="AP21" s="36"/>
      <c r="AQ21" s="37"/>
      <c r="AR21" s="34"/>
      <c r="AS21" s="36"/>
      <c r="AT21" s="36"/>
      <c r="AU21" s="37"/>
      <c r="AV21" s="34"/>
      <c r="AW21" s="36"/>
      <c r="AX21" s="36"/>
      <c r="AY21" s="37"/>
      <c r="AZ21" s="34"/>
      <c r="BA21" s="36"/>
      <c r="BB21" s="36"/>
      <c r="BC21" s="37"/>
      <c r="BD21" s="34"/>
      <c r="BE21" s="36"/>
      <c r="BF21" s="36"/>
      <c r="BG21" s="37"/>
      <c r="BH21" s="34"/>
      <c r="BI21" s="36"/>
      <c r="BJ21" s="36"/>
      <c r="BK21" s="37"/>
      <c r="BL21" s="34"/>
      <c r="BM21" s="36"/>
      <c r="BN21" s="36"/>
      <c r="BO21" s="37"/>
      <c r="BP21" s="34"/>
      <c r="BQ21" s="36"/>
      <c r="BR21" s="36"/>
      <c r="BS21" s="37"/>
      <c r="BT21" s="34"/>
      <c r="BU21" s="36"/>
      <c r="BV21" s="36"/>
      <c r="BW21" s="37"/>
      <c r="BX21" s="34"/>
      <c r="BY21" s="36"/>
      <c r="BZ21" s="36"/>
      <c r="CA21" s="37"/>
      <c r="CB21" s="34"/>
      <c r="CC21" s="36"/>
      <c r="CD21" s="36"/>
      <c r="CE21" s="37"/>
      <c r="CF21" s="34"/>
      <c r="CG21" s="36"/>
      <c r="CH21" s="36"/>
      <c r="CI21" s="37"/>
      <c r="CJ21" s="34"/>
      <c r="CK21" s="36"/>
      <c r="CL21" s="36"/>
      <c r="CM21" s="37"/>
      <c r="CN21" s="34"/>
      <c r="CO21" s="36"/>
      <c r="CP21" s="36"/>
      <c r="CQ21" s="37"/>
      <c r="CR21" s="34"/>
      <c r="CS21" s="36"/>
      <c r="CT21" s="36"/>
      <c r="CU21" s="37"/>
      <c r="CV21" s="34"/>
      <c r="CW21" s="36"/>
      <c r="CX21" s="36"/>
      <c r="CY21" s="37"/>
      <c r="CZ21" s="34"/>
      <c r="DA21" s="36"/>
      <c r="DB21" s="36"/>
      <c r="DC21" s="37"/>
      <c r="DD21" s="34"/>
      <c r="DE21" s="36"/>
      <c r="DF21" s="36"/>
      <c r="DG21" s="37"/>
      <c r="DH21" s="34"/>
      <c r="DI21" s="36"/>
      <c r="DJ21" s="36"/>
      <c r="DK21" s="37"/>
      <c r="DL21" s="34"/>
      <c r="DM21" s="36"/>
      <c r="DN21" s="36"/>
      <c r="DO21" s="37"/>
      <c r="DP21" s="34"/>
      <c r="DQ21" s="36"/>
      <c r="DR21" s="36"/>
      <c r="DS21" s="37"/>
      <c r="DT21" s="34"/>
      <c r="DU21" s="36"/>
      <c r="DV21" s="36"/>
      <c r="DW21" s="37"/>
      <c r="DX21" s="34"/>
      <c r="DY21" s="36"/>
      <c r="DZ21" s="36"/>
      <c r="EA21" s="37"/>
      <c r="EB21" s="34"/>
      <c r="EC21" s="36"/>
      <c r="ED21" s="36"/>
      <c r="EE21" s="37"/>
      <c r="EF21" s="34"/>
      <c r="EG21" s="36"/>
      <c r="EH21" s="36"/>
      <c r="EI21" s="37"/>
      <c r="EJ21" s="34"/>
      <c r="EK21" s="36"/>
      <c r="EL21" s="36"/>
      <c r="EM21" s="37"/>
      <c r="EN21" s="34"/>
      <c r="EO21" s="36"/>
      <c r="EP21" s="36"/>
      <c r="EQ21" s="37"/>
      <c r="ER21" s="34"/>
      <c r="ES21" s="36"/>
      <c r="ET21" s="36"/>
      <c r="EU21" s="37"/>
      <c r="EV21" s="34"/>
    </row>
    <row r="22" spans="1:152" s="38" customFormat="1" ht="63.75" customHeight="1" x14ac:dyDescent="0.2">
      <c r="A22" s="31"/>
      <c r="B22" s="20" t="s">
        <v>26</v>
      </c>
      <c r="C22" s="31" t="s">
        <v>49</v>
      </c>
      <c r="D22" s="65" t="s">
        <v>50</v>
      </c>
      <c r="E22" s="32" t="s">
        <v>51</v>
      </c>
      <c r="F22" s="63" t="s">
        <v>90</v>
      </c>
      <c r="G22" s="55" t="s">
        <v>125</v>
      </c>
      <c r="H22" s="69">
        <f>I22+J22</f>
        <v>136275.04</v>
      </c>
      <c r="I22" s="70">
        <v>136275.04</v>
      </c>
      <c r="J22" s="69"/>
      <c r="K22" s="69"/>
      <c r="L22" s="34"/>
      <c r="M22" s="35"/>
      <c r="N22" s="36"/>
      <c r="O22" s="37"/>
      <c r="P22" s="34"/>
      <c r="Q22" s="36"/>
      <c r="R22" s="36"/>
      <c r="S22" s="37"/>
      <c r="T22" s="34"/>
      <c r="U22" s="36"/>
      <c r="V22" s="36"/>
      <c r="W22" s="37"/>
      <c r="X22" s="34"/>
      <c r="Y22" s="36"/>
      <c r="Z22" s="36"/>
      <c r="AA22" s="37"/>
      <c r="AB22" s="34"/>
      <c r="AC22" s="36"/>
      <c r="AD22" s="36"/>
      <c r="AE22" s="37"/>
      <c r="AF22" s="34"/>
      <c r="AG22" s="36"/>
      <c r="AH22" s="36"/>
      <c r="AI22" s="37"/>
      <c r="AJ22" s="34"/>
      <c r="AK22" s="36"/>
      <c r="AL22" s="36"/>
      <c r="AM22" s="37"/>
      <c r="AN22" s="34"/>
      <c r="AO22" s="36"/>
      <c r="AP22" s="36"/>
      <c r="AQ22" s="37"/>
      <c r="AR22" s="34"/>
      <c r="AS22" s="36"/>
      <c r="AT22" s="36"/>
      <c r="AU22" s="37"/>
      <c r="AV22" s="34"/>
      <c r="AW22" s="36"/>
      <c r="AX22" s="36"/>
      <c r="AY22" s="37"/>
      <c r="AZ22" s="34"/>
      <c r="BA22" s="36"/>
      <c r="BB22" s="36"/>
      <c r="BC22" s="37"/>
      <c r="BD22" s="34"/>
      <c r="BE22" s="36"/>
      <c r="BF22" s="36"/>
      <c r="BG22" s="37"/>
      <c r="BH22" s="34"/>
      <c r="BI22" s="36"/>
      <c r="BJ22" s="36"/>
      <c r="BK22" s="37"/>
      <c r="BL22" s="34"/>
      <c r="BM22" s="36"/>
      <c r="BN22" s="36"/>
      <c r="BO22" s="37"/>
      <c r="BP22" s="34"/>
      <c r="BQ22" s="36"/>
      <c r="BR22" s="36"/>
      <c r="BS22" s="37"/>
      <c r="BT22" s="34"/>
      <c r="BU22" s="36"/>
      <c r="BV22" s="36"/>
      <c r="BW22" s="37"/>
      <c r="BX22" s="34"/>
      <c r="BY22" s="36"/>
      <c r="BZ22" s="36"/>
      <c r="CA22" s="37"/>
      <c r="CB22" s="34"/>
      <c r="CC22" s="36"/>
      <c r="CD22" s="36"/>
      <c r="CE22" s="37"/>
      <c r="CF22" s="34"/>
      <c r="CG22" s="36"/>
      <c r="CH22" s="36"/>
      <c r="CI22" s="37"/>
      <c r="CJ22" s="34"/>
      <c r="CK22" s="36"/>
      <c r="CL22" s="36"/>
      <c r="CM22" s="37"/>
      <c r="CN22" s="34"/>
      <c r="CO22" s="36"/>
      <c r="CP22" s="36"/>
      <c r="CQ22" s="37"/>
      <c r="CR22" s="34"/>
      <c r="CS22" s="36"/>
      <c r="CT22" s="36"/>
      <c r="CU22" s="37"/>
      <c r="CV22" s="34"/>
      <c r="CW22" s="36"/>
      <c r="CX22" s="36"/>
      <c r="CY22" s="37"/>
      <c r="CZ22" s="34"/>
      <c r="DA22" s="36"/>
      <c r="DB22" s="36"/>
      <c r="DC22" s="37"/>
      <c r="DD22" s="34"/>
      <c r="DE22" s="36"/>
      <c r="DF22" s="36"/>
      <c r="DG22" s="37"/>
      <c r="DH22" s="34"/>
      <c r="DI22" s="36"/>
      <c r="DJ22" s="36"/>
      <c r="DK22" s="37"/>
      <c r="DL22" s="34"/>
      <c r="DM22" s="36"/>
      <c r="DN22" s="36"/>
      <c r="DO22" s="37"/>
      <c r="DP22" s="34"/>
      <c r="DQ22" s="36"/>
      <c r="DR22" s="36"/>
      <c r="DS22" s="37"/>
      <c r="DT22" s="34"/>
      <c r="DU22" s="36"/>
      <c r="DV22" s="36"/>
      <c r="DW22" s="37"/>
      <c r="DX22" s="34"/>
      <c r="DY22" s="36"/>
      <c r="DZ22" s="36"/>
      <c r="EA22" s="37"/>
      <c r="EB22" s="34"/>
      <c r="EC22" s="36"/>
      <c r="ED22" s="36"/>
      <c r="EE22" s="37"/>
      <c r="EF22" s="34"/>
      <c r="EG22" s="36"/>
      <c r="EH22" s="36"/>
      <c r="EI22" s="37"/>
      <c r="EJ22" s="34"/>
      <c r="EK22" s="36"/>
      <c r="EL22" s="36"/>
      <c r="EM22" s="37"/>
      <c r="EN22" s="34"/>
      <c r="EO22" s="36"/>
      <c r="EP22" s="36"/>
      <c r="EQ22" s="37"/>
      <c r="ER22" s="34"/>
      <c r="ES22" s="36"/>
      <c r="ET22" s="36"/>
      <c r="EU22" s="37"/>
      <c r="EV22" s="34"/>
    </row>
    <row r="23" spans="1:152" s="38" customFormat="1" ht="59.25" customHeight="1" x14ac:dyDescent="0.2">
      <c r="A23" s="31"/>
      <c r="B23" s="20" t="s">
        <v>26</v>
      </c>
      <c r="C23" s="31" t="s">
        <v>49</v>
      </c>
      <c r="D23" s="65" t="s">
        <v>50</v>
      </c>
      <c r="E23" s="32" t="s">
        <v>51</v>
      </c>
      <c r="F23" s="64" t="s">
        <v>84</v>
      </c>
      <c r="G23" s="33" t="s">
        <v>126</v>
      </c>
      <c r="H23" s="69">
        <f t="shared" si="1"/>
        <v>1538440.34</v>
      </c>
      <c r="I23" s="70"/>
      <c r="J23" s="69">
        <f t="shared" ref="J23" si="2">K23</f>
        <v>1538440.34</v>
      </c>
      <c r="K23" s="69">
        <v>1538440.34</v>
      </c>
      <c r="L23" s="34"/>
      <c r="M23" s="35"/>
      <c r="N23" s="36"/>
      <c r="O23" s="37"/>
      <c r="P23" s="34"/>
      <c r="Q23" s="36"/>
      <c r="R23" s="36"/>
      <c r="S23" s="37"/>
      <c r="T23" s="34"/>
      <c r="U23" s="36"/>
      <c r="V23" s="36"/>
      <c r="W23" s="37"/>
      <c r="X23" s="34"/>
      <c r="Y23" s="36"/>
      <c r="Z23" s="36"/>
      <c r="AA23" s="37"/>
      <c r="AB23" s="34"/>
      <c r="AC23" s="36"/>
      <c r="AD23" s="36"/>
      <c r="AE23" s="37"/>
      <c r="AF23" s="34"/>
      <c r="AG23" s="36"/>
      <c r="AH23" s="36"/>
      <c r="AI23" s="37"/>
      <c r="AJ23" s="34"/>
      <c r="AK23" s="36"/>
      <c r="AL23" s="36"/>
      <c r="AM23" s="37"/>
      <c r="AN23" s="34"/>
      <c r="AO23" s="36"/>
      <c r="AP23" s="36"/>
      <c r="AQ23" s="37"/>
      <c r="AR23" s="34"/>
      <c r="AS23" s="36"/>
      <c r="AT23" s="36"/>
      <c r="AU23" s="37"/>
      <c r="AV23" s="34"/>
      <c r="AW23" s="36"/>
      <c r="AX23" s="36"/>
      <c r="AY23" s="37"/>
      <c r="AZ23" s="34"/>
      <c r="BA23" s="36"/>
      <c r="BB23" s="36"/>
      <c r="BC23" s="37"/>
      <c r="BD23" s="34"/>
      <c r="BE23" s="36"/>
      <c r="BF23" s="36"/>
      <c r="BG23" s="37"/>
      <c r="BH23" s="34"/>
      <c r="BI23" s="36"/>
      <c r="BJ23" s="36"/>
      <c r="BK23" s="37"/>
      <c r="BL23" s="34"/>
      <c r="BM23" s="36"/>
      <c r="BN23" s="36"/>
      <c r="BO23" s="37"/>
      <c r="BP23" s="34"/>
      <c r="BQ23" s="36"/>
      <c r="BR23" s="36"/>
      <c r="BS23" s="37"/>
      <c r="BT23" s="34"/>
      <c r="BU23" s="36"/>
      <c r="BV23" s="36"/>
      <c r="BW23" s="37"/>
      <c r="BX23" s="34"/>
      <c r="BY23" s="36"/>
      <c r="BZ23" s="36"/>
      <c r="CA23" s="37"/>
      <c r="CB23" s="34"/>
      <c r="CC23" s="36"/>
      <c r="CD23" s="36"/>
      <c r="CE23" s="37"/>
      <c r="CF23" s="34"/>
      <c r="CG23" s="36"/>
      <c r="CH23" s="36"/>
      <c r="CI23" s="37"/>
      <c r="CJ23" s="34"/>
      <c r="CK23" s="36"/>
      <c r="CL23" s="36"/>
      <c r="CM23" s="37"/>
      <c r="CN23" s="34"/>
      <c r="CO23" s="36"/>
      <c r="CP23" s="36"/>
      <c r="CQ23" s="37"/>
      <c r="CR23" s="34"/>
      <c r="CS23" s="36"/>
      <c r="CT23" s="36"/>
      <c r="CU23" s="37"/>
      <c r="CV23" s="34"/>
      <c r="CW23" s="36"/>
      <c r="CX23" s="36"/>
      <c r="CY23" s="37"/>
      <c r="CZ23" s="34"/>
      <c r="DA23" s="36"/>
      <c r="DB23" s="36"/>
      <c r="DC23" s="37"/>
      <c r="DD23" s="34"/>
      <c r="DE23" s="36"/>
      <c r="DF23" s="36"/>
      <c r="DG23" s="37"/>
      <c r="DH23" s="34"/>
      <c r="DI23" s="36"/>
      <c r="DJ23" s="36"/>
      <c r="DK23" s="37"/>
      <c r="DL23" s="34"/>
      <c r="DM23" s="36"/>
      <c r="DN23" s="36"/>
      <c r="DO23" s="37"/>
      <c r="DP23" s="34"/>
      <c r="DQ23" s="36"/>
      <c r="DR23" s="36"/>
      <c r="DS23" s="37"/>
      <c r="DT23" s="34"/>
      <c r="DU23" s="36"/>
      <c r="DV23" s="36"/>
      <c r="DW23" s="37"/>
      <c r="DX23" s="34"/>
      <c r="DY23" s="36"/>
      <c r="DZ23" s="36"/>
      <c r="EA23" s="37"/>
      <c r="EB23" s="34"/>
      <c r="EC23" s="36"/>
      <c r="ED23" s="36"/>
      <c r="EE23" s="37"/>
      <c r="EF23" s="34"/>
      <c r="EG23" s="36"/>
      <c r="EH23" s="36"/>
      <c r="EI23" s="37"/>
      <c r="EJ23" s="34"/>
      <c r="EK23" s="36"/>
      <c r="EL23" s="36"/>
      <c r="EM23" s="37"/>
      <c r="EN23" s="34"/>
      <c r="EO23" s="36"/>
      <c r="EP23" s="36"/>
      <c r="EQ23" s="37"/>
      <c r="ER23" s="34"/>
      <c r="ES23" s="36"/>
      <c r="ET23" s="36"/>
      <c r="EU23" s="37"/>
      <c r="EV23" s="34"/>
    </row>
    <row r="24" spans="1:152" s="38" customFormat="1" ht="60.75" customHeight="1" x14ac:dyDescent="0.2">
      <c r="A24" s="31"/>
      <c r="B24" s="20" t="s">
        <v>30</v>
      </c>
      <c r="C24" s="31" t="s">
        <v>52</v>
      </c>
      <c r="D24" s="65" t="s">
        <v>50</v>
      </c>
      <c r="E24" s="32" t="s">
        <v>53</v>
      </c>
      <c r="F24" s="63" t="s">
        <v>90</v>
      </c>
      <c r="G24" s="55" t="s">
        <v>125</v>
      </c>
      <c r="H24" s="69">
        <f t="shared" si="1"/>
        <v>61405.22</v>
      </c>
      <c r="I24" s="70">
        <v>61405.22</v>
      </c>
      <c r="J24" s="69"/>
      <c r="K24" s="69"/>
      <c r="L24" s="34"/>
      <c r="M24" s="35"/>
      <c r="N24" s="36"/>
      <c r="O24" s="37"/>
      <c r="P24" s="34"/>
      <c r="Q24" s="36"/>
      <c r="R24" s="36"/>
      <c r="S24" s="37"/>
      <c r="T24" s="34"/>
      <c r="U24" s="36"/>
      <c r="V24" s="36"/>
      <c r="W24" s="37"/>
      <c r="X24" s="34"/>
      <c r="Y24" s="36"/>
      <c r="Z24" s="36"/>
      <c r="AA24" s="37"/>
      <c r="AB24" s="34"/>
      <c r="AC24" s="36"/>
      <c r="AD24" s="36"/>
      <c r="AE24" s="37"/>
      <c r="AF24" s="34"/>
      <c r="AG24" s="36"/>
      <c r="AH24" s="36"/>
      <c r="AI24" s="37"/>
      <c r="AJ24" s="34"/>
      <c r="AK24" s="36"/>
      <c r="AL24" s="36"/>
      <c r="AM24" s="37"/>
      <c r="AN24" s="34"/>
      <c r="AO24" s="36"/>
      <c r="AP24" s="36"/>
      <c r="AQ24" s="37"/>
      <c r="AR24" s="34"/>
      <c r="AS24" s="36"/>
      <c r="AT24" s="36"/>
      <c r="AU24" s="37"/>
      <c r="AV24" s="34"/>
      <c r="AW24" s="36"/>
      <c r="AX24" s="36"/>
      <c r="AY24" s="37"/>
      <c r="AZ24" s="34"/>
      <c r="BA24" s="36"/>
      <c r="BB24" s="36"/>
      <c r="BC24" s="37"/>
      <c r="BD24" s="34"/>
      <c r="BE24" s="36"/>
      <c r="BF24" s="36"/>
      <c r="BG24" s="37"/>
      <c r="BH24" s="34"/>
      <c r="BI24" s="36"/>
      <c r="BJ24" s="36"/>
      <c r="BK24" s="37"/>
      <c r="BL24" s="34"/>
      <c r="BM24" s="36"/>
      <c r="BN24" s="36"/>
      <c r="BO24" s="37"/>
      <c r="BP24" s="34"/>
      <c r="BQ24" s="36"/>
      <c r="BR24" s="36"/>
      <c r="BS24" s="37"/>
      <c r="BT24" s="34"/>
      <c r="BU24" s="36"/>
      <c r="BV24" s="36"/>
      <c r="BW24" s="37"/>
      <c r="BX24" s="34"/>
      <c r="BY24" s="36"/>
      <c r="BZ24" s="36"/>
      <c r="CA24" s="37"/>
      <c r="CB24" s="34"/>
      <c r="CC24" s="36"/>
      <c r="CD24" s="36"/>
      <c r="CE24" s="37"/>
      <c r="CF24" s="34"/>
      <c r="CG24" s="36"/>
      <c r="CH24" s="36"/>
      <c r="CI24" s="37"/>
      <c r="CJ24" s="34"/>
      <c r="CK24" s="36"/>
      <c r="CL24" s="36"/>
      <c r="CM24" s="37"/>
      <c r="CN24" s="34"/>
      <c r="CO24" s="36"/>
      <c r="CP24" s="36"/>
      <c r="CQ24" s="37"/>
      <c r="CR24" s="34"/>
      <c r="CS24" s="36"/>
      <c r="CT24" s="36"/>
      <c r="CU24" s="37"/>
      <c r="CV24" s="34"/>
      <c r="CW24" s="36"/>
      <c r="CX24" s="36"/>
      <c r="CY24" s="37"/>
      <c r="CZ24" s="34"/>
      <c r="DA24" s="36"/>
      <c r="DB24" s="36"/>
      <c r="DC24" s="37"/>
      <c r="DD24" s="34"/>
      <c r="DE24" s="36"/>
      <c r="DF24" s="36"/>
      <c r="DG24" s="37"/>
      <c r="DH24" s="34"/>
      <c r="DI24" s="36"/>
      <c r="DJ24" s="36"/>
      <c r="DK24" s="37"/>
      <c r="DL24" s="34"/>
      <c r="DM24" s="36"/>
      <c r="DN24" s="36"/>
      <c r="DO24" s="37"/>
      <c r="DP24" s="34"/>
      <c r="DQ24" s="36"/>
      <c r="DR24" s="36"/>
      <c r="DS24" s="37"/>
      <c r="DT24" s="34"/>
      <c r="DU24" s="36"/>
      <c r="DV24" s="36"/>
      <c r="DW24" s="37"/>
      <c r="DX24" s="34"/>
      <c r="DY24" s="36"/>
      <c r="DZ24" s="36"/>
      <c r="EA24" s="37"/>
      <c r="EB24" s="34"/>
      <c r="EC24" s="36"/>
      <c r="ED24" s="36"/>
      <c r="EE24" s="37"/>
      <c r="EF24" s="34"/>
      <c r="EG24" s="36"/>
      <c r="EH24" s="36"/>
      <c r="EI24" s="37"/>
      <c r="EJ24" s="34"/>
      <c r="EK24" s="36"/>
      <c r="EL24" s="36"/>
      <c r="EM24" s="37"/>
      <c r="EN24" s="34"/>
      <c r="EO24" s="36"/>
      <c r="EP24" s="36"/>
      <c r="EQ24" s="37"/>
      <c r="ER24" s="34"/>
      <c r="ES24" s="36"/>
      <c r="ET24" s="36"/>
      <c r="EU24" s="37"/>
      <c r="EV24" s="34"/>
    </row>
    <row r="25" spans="1:152" s="38" customFormat="1" ht="54.75" customHeight="1" x14ac:dyDescent="0.2">
      <c r="A25" s="31"/>
      <c r="B25" s="20" t="s">
        <v>27</v>
      </c>
      <c r="C25" s="31" t="s">
        <v>54</v>
      </c>
      <c r="D25" s="65" t="s">
        <v>50</v>
      </c>
      <c r="E25" s="32" t="s">
        <v>55</v>
      </c>
      <c r="F25" s="63" t="s">
        <v>90</v>
      </c>
      <c r="G25" s="55" t="s">
        <v>125</v>
      </c>
      <c r="H25" s="69">
        <f t="shared" si="1"/>
        <v>4441439.93</v>
      </c>
      <c r="I25" s="70">
        <v>3707205.64</v>
      </c>
      <c r="J25" s="69">
        <f>K25</f>
        <v>734234.29</v>
      </c>
      <c r="K25" s="69">
        <v>734234.29</v>
      </c>
      <c r="L25" s="34"/>
      <c r="M25" s="35"/>
      <c r="N25" s="36"/>
      <c r="O25" s="37"/>
      <c r="P25" s="34"/>
      <c r="Q25" s="36"/>
      <c r="R25" s="36"/>
      <c r="S25" s="37"/>
      <c r="T25" s="34"/>
      <c r="U25" s="36"/>
      <c r="V25" s="36"/>
      <c r="W25" s="37"/>
      <c r="X25" s="34"/>
      <c r="Y25" s="36"/>
      <c r="Z25" s="36"/>
      <c r="AA25" s="37"/>
      <c r="AB25" s="34"/>
      <c r="AC25" s="36"/>
      <c r="AD25" s="36"/>
      <c r="AE25" s="37"/>
      <c r="AF25" s="34"/>
      <c r="AG25" s="36"/>
      <c r="AH25" s="36"/>
      <c r="AI25" s="37"/>
      <c r="AJ25" s="34"/>
      <c r="AK25" s="36"/>
      <c r="AL25" s="36"/>
      <c r="AM25" s="37"/>
      <c r="AN25" s="34"/>
      <c r="AO25" s="36"/>
      <c r="AP25" s="36"/>
      <c r="AQ25" s="37"/>
      <c r="AR25" s="34"/>
      <c r="AS25" s="36"/>
      <c r="AT25" s="36"/>
      <c r="AU25" s="37"/>
      <c r="AV25" s="34"/>
      <c r="AW25" s="36"/>
      <c r="AX25" s="36"/>
      <c r="AY25" s="37"/>
      <c r="AZ25" s="34"/>
      <c r="BA25" s="36"/>
      <c r="BB25" s="36"/>
      <c r="BC25" s="37"/>
      <c r="BD25" s="34"/>
      <c r="BE25" s="36"/>
      <c r="BF25" s="36"/>
      <c r="BG25" s="37"/>
      <c r="BH25" s="34"/>
      <c r="BI25" s="36"/>
      <c r="BJ25" s="36"/>
      <c r="BK25" s="37"/>
      <c r="BL25" s="34"/>
      <c r="BM25" s="36"/>
      <c r="BN25" s="36"/>
      <c r="BO25" s="37"/>
      <c r="BP25" s="34"/>
      <c r="BQ25" s="36"/>
      <c r="BR25" s="36"/>
      <c r="BS25" s="37"/>
      <c r="BT25" s="34"/>
      <c r="BU25" s="36"/>
      <c r="BV25" s="36"/>
      <c r="BW25" s="37"/>
      <c r="BX25" s="34"/>
      <c r="BY25" s="36"/>
      <c r="BZ25" s="36"/>
      <c r="CA25" s="37"/>
      <c r="CB25" s="34"/>
      <c r="CC25" s="36"/>
      <c r="CD25" s="36"/>
      <c r="CE25" s="37"/>
      <c r="CF25" s="34"/>
      <c r="CG25" s="36"/>
      <c r="CH25" s="36"/>
      <c r="CI25" s="37"/>
      <c r="CJ25" s="34"/>
      <c r="CK25" s="36"/>
      <c r="CL25" s="36"/>
      <c r="CM25" s="37"/>
      <c r="CN25" s="34"/>
      <c r="CO25" s="36"/>
      <c r="CP25" s="36"/>
      <c r="CQ25" s="37"/>
      <c r="CR25" s="34"/>
      <c r="CS25" s="36"/>
      <c r="CT25" s="36"/>
      <c r="CU25" s="37"/>
      <c r="CV25" s="34"/>
      <c r="CW25" s="36"/>
      <c r="CX25" s="36"/>
      <c r="CY25" s="37"/>
      <c r="CZ25" s="34"/>
      <c r="DA25" s="36"/>
      <c r="DB25" s="36"/>
      <c r="DC25" s="37"/>
      <c r="DD25" s="34"/>
      <c r="DE25" s="36"/>
      <c r="DF25" s="36"/>
      <c r="DG25" s="37"/>
      <c r="DH25" s="34"/>
      <c r="DI25" s="36"/>
      <c r="DJ25" s="36"/>
      <c r="DK25" s="37"/>
      <c r="DL25" s="34"/>
      <c r="DM25" s="36"/>
      <c r="DN25" s="36"/>
      <c r="DO25" s="37"/>
      <c r="DP25" s="34"/>
      <c r="DQ25" s="36"/>
      <c r="DR25" s="36"/>
      <c r="DS25" s="37"/>
      <c r="DT25" s="34"/>
      <c r="DU25" s="36"/>
      <c r="DV25" s="36"/>
      <c r="DW25" s="37"/>
      <c r="DX25" s="34"/>
      <c r="DY25" s="36"/>
      <c r="DZ25" s="36"/>
      <c r="EA25" s="37"/>
      <c r="EB25" s="34"/>
      <c r="EC25" s="36"/>
      <c r="ED25" s="36"/>
      <c r="EE25" s="37"/>
      <c r="EF25" s="34"/>
      <c r="EG25" s="36"/>
      <c r="EH25" s="36"/>
      <c r="EI25" s="37"/>
      <c r="EJ25" s="34"/>
      <c r="EK25" s="36"/>
      <c r="EL25" s="36"/>
      <c r="EM25" s="37"/>
      <c r="EN25" s="34"/>
      <c r="EO25" s="36"/>
      <c r="EP25" s="36"/>
      <c r="EQ25" s="37"/>
      <c r="ER25" s="34"/>
      <c r="ES25" s="36"/>
      <c r="ET25" s="36"/>
      <c r="EU25" s="37"/>
      <c r="EV25" s="34"/>
    </row>
    <row r="26" spans="1:152" s="38" customFormat="1" ht="99.75" customHeight="1" x14ac:dyDescent="0.2">
      <c r="A26" s="31"/>
      <c r="B26" s="20" t="s">
        <v>28</v>
      </c>
      <c r="C26" s="31" t="s">
        <v>56</v>
      </c>
      <c r="D26" s="65" t="s">
        <v>57</v>
      </c>
      <c r="E26" s="32" t="s">
        <v>88</v>
      </c>
      <c r="F26" s="62" t="s">
        <v>83</v>
      </c>
      <c r="G26" s="55" t="s">
        <v>127</v>
      </c>
      <c r="H26" s="69">
        <f t="shared" si="1"/>
        <v>855854.82</v>
      </c>
      <c r="I26" s="70">
        <v>855854.82</v>
      </c>
      <c r="J26" s="69"/>
      <c r="K26" s="69"/>
      <c r="L26" s="34"/>
      <c r="M26" s="35"/>
      <c r="N26" s="36"/>
      <c r="O26" s="37"/>
      <c r="P26" s="34"/>
      <c r="Q26" s="36"/>
      <c r="R26" s="36"/>
      <c r="S26" s="37"/>
      <c r="T26" s="34"/>
      <c r="U26" s="36"/>
      <c r="V26" s="36"/>
      <c r="W26" s="37"/>
      <c r="X26" s="34"/>
      <c r="Y26" s="36"/>
      <c r="Z26" s="36"/>
      <c r="AA26" s="37"/>
      <c r="AB26" s="34"/>
      <c r="AC26" s="36"/>
      <c r="AD26" s="36"/>
      <c r="AE26" s="37"/>
      <c r="AF26" s="34"/>
      <c r="AG26" s="36"/>
      <c r="AH26" s="36"/>
      <c r="AI26" s="37"/>
      <c r="AJ26" s="34"/>
      <c r="AK26" s="36"/>
      <c r="AL26" s="36"/>
      <c r="AM26" s="37"/>
      <c r="AN26" s="34"/>
      <c r="AO26" s="36"/>
      <c r="AP26" s="36"/>
      <c r="AQ26" s="37"/>
      <c r="AR26" s="34"/>
      <c r="AS26" s="36"/>
      <c r="AT26" s="36"/>
      <c r="AU26" s="37"/>
      <c r="AV26" s="34"/>
      <c r="AW26" s="36"/>
      <c r="AX26" s="36"/>
      <c r="AY26" s="37"/>
      <c r="AZ26" s="34"/>
      <c r="BA26" s="36"/>
      <c r="BB26" s="36"/>
      <c r="BC26" s="37"/>
      <c r="BD26" s="34"/>
      <c r="BE26" s="36"/>
      <c r="BF26" s="36"/>
      <c r="BG26" s="37"/>
      <c r="BH26" s="34"/>
      <c r="BI26" s="36"/>
      <c r="BJ26" s="36"/>
      <c r="BK26" s="37"/>
      <c r="BL26" s="34"/>
      <c r="BM26" s="36"/>
      <c r="BN26" s="36"/>
      <c r="BO26" s="37"/>
      <c r="BP26" s="34"/>
      <c r="BQ26" s="36"/>
      <c r="BR26" s="36"/>
      <c r="BS26" s="37"/>
      <c r="BT26" s="34"/>
      <c r="BU26" s="36"/>
      <c r="BV26" s="36"/>
      <c r="BW26" s="37"/>
      <c r="BX26" s="34"/>
      <c r="BY26" s="36"/>
      <c r="BZ26" s="36"/>
      <c r="CA26" s="37"/>
      <c r="CB26" s="34"/>
      <c r="CC26" s="36"/>
      <c r="CD26" s="36"/>
      <c r="CE26" s="37"/>
      <c r="CF26" s="34"/>
      <c r="CG26" s="36"/>
      <c r="CH26" s="36"/>
      <c r="CI26" s="37"/>
      <c r="CJ26" s="34"/>
      <c r="CK26" s="36"/>
      <c r="CL26" s="36"/>
      <c r="CM26" s="37"/>
      <c r="CN26" s="34"/>
      <c r="CO26" s="36"/>
      <c r="CP26" s="36"/>
      <c r="CQ26" s="37"/>
      <c r="CR26" s="34"/>
      <c r="CS26" s="36"/>
      <c r="CT26" s="36"/>
      <c r="CU26" s="37"/>
      <c r="CV26" s="34"/>
      <c r="CW26" s="36"/>
      <c r="CX26" s="36"/>
      <c r="CY26" s="37"/>
      <c r="CZ26" s="34"/>
      <c r="DA26" s="36"/>
      <c r="DB26" s="36"/>
      <c r="DC26" s="37"/>
      <c r="DD26" s="34"/>
      <c r="DE26" s="36"/>
      <c r="DF26" s="36"/>
      <c r="DG26" s="37"/>
      <c r="DH26" s="34"/>
      <c r="DI26" s="36"/>
      <c r="DJ26" s="36"/>
      <c r="DK26" s="37"/>
      <c r="DL26" s="34"/>
      <c r="DM26" s="36"/>
      <c r="DN26" s="36"/>
      <c r="DO26" s="37"/>
      <c r="DP26" s="34"/>
      <c r="DQ26" s="36"/>
      <c r="DR26" s="36"/>
      <c r="DS26" s="37"/>
      <c r="DT26" s="34"/>
      <c r="DU26" s="36"/>
      <c r="DV26" s="36"/>
      <c r="DW26" s="37"/>
      <c r="DX26" s="34"/>
      <c r="DY26" s="36"/>
      <c r="DZ26" s="36"/>
      <c r="EA26" s="37"/>
      <c r="EB26" s="34"/>
      <c r="EC26" s="36"/>
      <c r="ED26" s="36"/>
      <c r="EE26" s="37"/>
      <c r="EF26" s="34"/>
      <c r="EG26" s="36"/>
      <c r="EH26" s="36"/>
      <c r="EI26" s="37"/>
      <c r="EJ26" s="34"/>
      <c r="EK26" s="36"/>
      <c r="EL26" s="36"/>
      <c r="EM26" s="37"/>
      <c r="EN26" s="34"/>
      <c r="EO26" s="36"/>
      <c r="EP26" s="36"/>
      <c r="EQ26" s="37"/>
      <c r="ER26" s="34"/>
      <c r="ES26" s="36"/>
      <c r="ET26" s="36"/>
      <c r="EU26" s="37"/>
      <c r="EV26" s="34"/>
    </row>
    <row r="27" spans="1:152" s="38" customFormat="1" ht="62.25" customHeight="1" x14ac:dyDescent="0.2">
      <c r="A27" s="31"/>
      <c r="B27" s="57" t="s">
        <v>97</v>
      </c>
      <c r="C27" s="31" t="s">
        <v>98</v>
      </c>
      <c r="D27" s="58" t="s">
        <v>99</v>
      </c>
      <c r="E27" s="59" t="s">
        <v>100</v>
      </c>
      <c r="F27" s="62" t="s">
        <v>101</v>
      </c>
      <c r="G27" s="55" t="s">
        <v>128</v>
      </c>
      <c r="H27" s="69">
        <f>I27+J27</f>
        <v>73450.290000000008</v>
      </c>
      <c r="I27" s="70">
        <v>33237.32</v>
      </c>
      <c r="J27" s="69">
        <f>K27</f>
        <v>40212.97</v>
      </c>
      <c r="K27" s="69">
        <v>40212.97</v>
      </c>
      <c r="L27" s="34"/>
      <c r="M27" s="35"/>
      <c r="N27" s="36"/>
      <c r="O27" s="37"/>
      <c r="P27" s="34"/>
      <c r="Q27" s="36"/>
      <c r="R27" s="36"/>
      <c r="S27" s="37"/>
      <c r="T27" s="34"/>
      <c r="U27" s="36"/>
      <c r="V27" s="36"/>
      <c r="W27" s="37"/>
      <c r="X27" s="34"/>
      <c r="Y27" s="36"/>
      <c r="Z27" s="36"/>
      <c r="AA27" s="37"/>
      <c r="AB27" s="34"/>
      <c r="AC27" s="36"/>
      <c r="AD27" s="36"/>
      <c r="AE27" s="37"/>
      <c r="AF27" s="34"/>
      <c r="AG27" s="36"/>
      <c r="AH27" s="36"/>
      <c r="AI27" s="37"/>
      <c r="AJ27" s="34"/>
      <c r="AK27" s="36"/>
      <c r="AL27" s="36"/>
      <c r="AM27" s="37"/>
      <c r="AN27" s="34"/>
      <c r="AO27" s="36"/>
      <c r="AP27" s="36"/>
      <c r="AQ27" s="37"/>
      <c r="AR27" s="34"/>
      <c r="AS27" s="36"/>
      <c r="AT27" s="36"/>
      <c r="AU27" s="37"/>
      <c r="AV27" s="34"/>
      <c r="AW27" s="36"/>
      <c r="AX27" s="36"/>
      <c r="AY27" s="37"/>
      <c r="AZ27" s="34"/>
      <c r="BA27" s="36"/>
      <c r="BB27" s="36"/>
      <c r="BC27" s="37"/>
      <c r="BD27" s="34"/>
      <c r="BE27" s="36"/>
      <c r="BF27" s="36"/>
      <c r="BG27" s="37"/>
      <c r="BH27" s="34"/>
      <c r="BI27" s="36"/>
      <c r="BJ27" s="36"/>
      <c r="BK27" s="37"/>
      <c r="BL27" s="34"/>
      <c r="BM27" s="36"/>
      <c r="BN27" s="36"/>
      <c r="BO27" s="37"/>
      <c r="BP27" s="34"/>
      <c r="BQ27" s="36"/>
      <c r="BR27" s="36"/>
      <c r="BS27" s="37"/>
      <c r="BT27" s="34"/>
      <c r="BU27" s="36"/>
      <c r="BV27" s="36"/>
      <c r="BW27" s="37"/>
      <c r="BX27" s="34"/>
      <c r="BY27" s="36"/>
      <c r="BZ27" s="36"/>
      <c r="CA27" s="37"/>
      <c r="CB27" s="34"/>
      <c r="CC27" s="36"/>
      <c r="CD27" s="36"/>
      <c r="CE27" s="37"/>
      <c r="CF27" s="34"/>
      <c r="CG27" s="36"/>
      <c r="CH27" s="36"/>
      <c r="CI27" s="37"/>
      <c r="CJ27" s="34"/>
      <c r="CK27" s="36"/>
      <c r="CL27" s="36"/>
      <c r="CM27" s="37"/>
      <c r="CN27" s="34"/>
      <c r="CO27" s="36"/>
      <c r="CP27" s="36"/>
      <c r="CQ27" s="37"/>
      <c r="CR27" s="34"/>
      <c r="CS27" s="36"/>
      <c r="CT27" s="36"/>
      <c r="CU27" s="37"/>
      <c r="CV27" s="34"/>
      <c r="CW27" s="36"/>
      <c r="CX27" s="36"/>
      <c r="CY27" s="37"/>
      <c r="CZ27" s="34"/>
      <c r="DA27" s="36"/>
      <c r="DB27" s="36"/>
      <c r="DC27" s="37"/>
      <c r="DD27" s="34"/>
      <c r="DE27" s="36"/>
      <c r="DF27" s="36"/>
      <c r="DG27" s="37"/>
      <c r="DH27" s="34"/>
      <c r="DI27" s="36"/>
      <c r="DJ27" s="36"/>
      <c r="DK27" s="37"/>
      <c r="DL27" s="34"/>
      <c r="DM27" s="36"/>
      <c r="DN27" s="36"/>
      <c r="DO27" s="37"/>
      <c r="DP27" s="34"/>
      <c r="DQ27" s="36"/>
      <c r="DR27" s="36"/>
      <c r="DS27" s="37"/>
      <c r="DT27" s="34"/>
      <c r="DU27" s="36"/>
      <c r="DV27" s="36"/>
      <c r="DW27" s="37"/>
      <c r="DX27" s="34"/>
      <c r="DY27" s="36"/>
      <c r="DZ27" s="36"/>
      <c r="EA27" s="37"/>
      <c r="EB27" s="34"/>
      <c r="EC27" s="36"/>
      <c r="ED27" s="36"/>
      <c r="EE27" s="37"/>
      <c r="EF27" s="34"/>
      <c r="EG27" s="36"/>
      <c r="EH27" s="36"/>
      <c r="EI27" s="37"/>
      <c r="EJ27" s="34"/>
      <c r="EK27" s="36"/>
      <c r="EL27" s="36"/>
      <c r="EM27" s="37"/>
      <c r="EN27" s="34"/>
      <c r="EO27" s="36"/>
      <c r="EP27" s="36"/>
      <c r="EQ27" s="37"/>
      <c r="ER27" s="34"/>
      <c r="ES27" s="36"/>
      <c r="ET27" s="36"/>
      <c r="EU27" s="37"/>
      <c r="EV27" s="34"/>
    </row>
    <row r="28" spans="1:152" s="38" customFormat="1" ht="69" customHeight="1" x14ac:dyDescent="0.2">
      <c r="A28" s="31"/>
      <c r="B28" s="20" t="s">
        <v>29</v>
      </c>
      <c r="C28" s="31" t="s">
        <v>58</v>
      </c>
      <c r="D28" s="65" t="s">
        <v>59</v>
      </c>
      <c r="E28" s="60" t="s">
        <v>102</v>
      </c>
      <c r="F28" s="63" t="s">
        <v>90</v>
      </c>
      <c r="G28" s="55" t="s">
        <v>125</v>
      </c>
      <c r="H28" s="69">
        <f t="shared" si="1"/>
        <v>5086697.8600000003</v>
      </c>
      <c r="I28" s="70"/>
      <c r="J28" s="69">
        <f>K28</f>
        <v>5086697.8600000003</v>
      </c>
      <c r="K28" s="69">
        <v>5086697.8600000003</v>
      </c>
      <c r="L28" s="34"/>
      <c r="M28" s="35"/>
      <c r="N28" s="36"/>
      <c r="O28" s="37"/>
      <c r="P28" s="34"/>
      <c r="Q28" s="36"/>
      <c r="R28" s="36"/>
      <c r="S28" s="37"/>
      <c r="T28" s="34"/>
      <c r="U28" s="36"/>
      <c r="V28" s="36"/>
      <c r="W28" s="37"/>
      <c r="X28" s="34"/>
      <c r="Y28" s="36"/>
      <c r="Z28" s="36"/>
      <c r="AA28" s="37"/>
      <c r="AB28" s="34"/>
      <c r="AC28" s="36"/>
      <c r="AD28" s="36"/>
      <c r="AE28" s="37"/>
      <c r="AF28" s="34"/>
      <c r="AG28" s="36"/>
      <c r="AH28" s="36"/>
      <c r="AI28" s="37"/>
      <c r="AJ28" s="34"/>
      <c r="AK28" s="36"/>
      <c r="AL28" s="36"/>
      <c r="AM28" s="37"/>
      <c r="AN28" s="34"/>
      <c r="AO28" s="36"/>
      <c r="AP28" s="36"/>
      <c r="AQ28" s="37"/>
      <c r="AR28" s="34"/>
      <c r="AS28" s="36"/>
      <c r="AT28" s="36"/>
      <c r="AU28" s="37"/>
      <c r="AV28" s="34"/>
      <c r="AW28" s="36"/>
      <c r="AX28" s="36"/>
      <c r="AY28" s="37"/>
      <c r="AZ28" s="34"/>
      <c r="BA28" s="36"/>
      <c r="BB28" s="36"/>
      <c r="BC28" s="37"/>
      <c r="BD28" s="34"/>
      <c r="BE28" s="36"/>
      <c r="BF28" s="36"/>
      <c r="BG28" s="37"/>
      <c r="BH28" s="34"/>
      <c r="BI28" s="36"/>
      <c r="BJ28" s="36"/>
      <c r="BK28" s="37"/>
      <c r="BL28" s="34"/>
      <c r="BM28" s="36"/>
      <c r="BN28" s="36"/>
      <c r="BO28" s="37"/>
      <c r="BP28" s="34"/>
      <c r="BQ28" s="36"/>
      <c r="BR28" s="36"/>
      <c r="BS28" s="37"/>
      <c r="BT28" s="34"/>
      <c r="BU28" s="36"/>
      <c r="BV28" s="36"/>
      <c r="BW28" s="37"/>
      <c r="BX28" s="34"/>
      <c r="BY28" s="36"/>
      <c r="BZ28" s="36"/>
      <c r="CA28" s="37"/>
      <c r="CB28" s="34"/>
      <c r="CC28" s="36"/>
      <c r="CD28" s="36"/>
      <c r="CE28" s="37"/>
      <c r="CF28" s="34"/>
      <c r="CG28" s="36"/>
      <c r="CH28" s="36"/>
      <c r="CI28" s="37"/>
      <c r="CJ28" s="34"/>
      <c r="CK28" s="36"/>
      <c r="CL28" s="36"/>
      <c r="CM28" s="37"/>
      <c r="CN28" s="34"/>
      <c r="CO28" s="36"/>
      <c r="CP28" s="36"/>
      <c r="CQ28" s="37"/>
      <c r="CR28" s="34"/>
      <c r="CS28" s="36"/>
      <c r="CT28" s="36"/>
      <c r="CU28" s="37"/>
      <c r="CV28" s="34"/>
      <c r="CW28" s="36"/>
      <c r="CX28" s="36"/>
      <c r="CY28" s="37"/>
      <c r="CZ28" s="34"/>
      <c r="DA28" s="36"/>
      <c r="DB28" s="36"/>
      <c r="DC28" s="37"/>
      <c r="DD28" s="34"/>
      <c r="DE28" s="36"/>
      <c r="DF28" s="36"/>
      <c r="DG28" s="37"/>
      <c r="DH28" s="34"/>
      <c r="DI28" s="36"/>
      <c r="DJ28" s="36"/>
      <c r="DK28" s="37"/>
      <c r="DL28" s="34"/>
      <c r="DM28" s="36"/>
      <c r="DN28" s="36"/>
      <c r="DO28" s="37"/>
      <c r="DP28" s="34"/>
      <c r="DQ28" s="36"/>
      <c r="DR28" s="36"/>
      <c r="DS28" s="37"/>
      <c r="DT28" s="34"/>
      <c r="DU28" s="36"/>
      <c r="DV28" s="36"/>
      <c r="DW28" s="37"/>
      <c r="DX28" s="34"/>
      <c r="DY28" s="36"/>
      <c r="DZ28" s="36"/>
      <c r="EA28" s="37"/>
      <c r="EB28" s="34"/>
      <c r="EC28" s="36"/>
      <c r="ED28" s="36"/>
      <c r="EE28" s="37"/>
      <c r="EF28" s="34"/>
      <c r="EG28" s="36"/>
      <c r="EH28" s="36"/>
      <c r="EI28" s="37"/>
      <c r="EJ28" s="34"/>
      <c r="EK28" s="36"/>
      <c r="EL28" s="36"/>
      <c r="EM28" s="37"/>
      <c r="EN28" s="34"/>
      <c r="EO28" s="36"/>
      <c r="EP28" s="36"/>
      <c r="EQ28" s="37"/>
      <c r="ER28" s="34"/>
      <c r="ES28" s="36"/>
      <c r="ET28" s="36"/>
      <c r="EU28" s="37"/>
      <c r="EV28" s="34"/>
    </row>
    <row r="29" spans="1:152" s="38" customFormat="1" ht="69" customHeight="1" x14ac:dyDescent="0.2">
      <c r="A29" s="31"/>
      <c r="B29" s="20" t="s">
        <v>29</v>
      </c>
      <c r="C29" s="31" t="s">
        <v>58</v>
      </c>
      <c r="D29" s="65" t="s">
        <v>59</v>
      </c>
      <c r="E29" s="60" t="s">
        <v>102</v>
      </c>
      <c r="F29" s="63" t="s">
        <v>84</v>
      </c>
      <c r="G29" s="55" t="s">
        <v>129</v>
      </c>
      <c r="H29" s="69">
        <f>J29</f>
        <v>77991</v>
      </c>
      <c r="I29" s="70"/>
      <c r="J29" s="69">
        <f>K29</f>
        <v>77991</v>
      </c>
      <c r="K29" s="69">
        <v>77991</v>
      </c>
      <c r="L29" s="34"/>
      <c r="M29" s="35"/>
      <c r="N29" s="36"/>
      <c r="O29" s="37"/>
      <c r="P29" s="34"/>
      <c r="Q29" s="36"/>
      <c r="R29" s="36"/>
      <c r="S29" s="37"/>
      <c r="T29" s="34"/>
      <c r="U29" s="36"/>
      <c r="V29" s="36"/>
      <c r="W29" s="37"/>
      <c r="X29" s="34"/>
      <c r="Y29" s="36"/>
      <c r="Z29" s="36"/>
      <c r="AA29" s="37"/>
      <c r="AB29" s="34"/>
      <c r="AC29" s="36"/>
      <c r="AD29" s="36"/>
      <c r="AE29" s="37"/>
      <c r="AF29" s="34"/>
      <c r="AG29" s="36"/>
      <c r="AH29" s="36"/>
      <c r="AI29" s="37"/>
      <c r="AJ29" s="34"/>
      <c r="AK29" s="36"/>
      <c r="AL29" s="36"/>
      <c r="AM29" s="37"/>
      <c r="AN29" s="34"/>
      <c r="AO29" s="36"/>
      <c r="AP29" s="36"/>
      <c r="AQ29" s="37"/>
      <c r="AR29" s="34"/>
      <c r="AS29" s="36"/>
      <c r="AT29" s="36"/>
      <c r="AU29" s="37"/>
      <c r="AV29" s="34"/>
      <c r="AW29" s="36"/>
      <c r="AX29" s="36"/>
      <c r="AY29" s="37"/>
      <c r="AZ29" s="34"/>
      <c r="BA29" s="36"/>
      <c r="BB29" s="36"/>
      <c r="BC29" s="37"/>
      <c r="BD29" s="34"/>
      <c r="BE29" s="36"/>
      <c r="BF29" s="36"/>
      <c r="BG29" s="37"/>
      <c r="BH29" s="34"/>
      <c r="BI29" s="36"/>
      <c r="BJ29" s="36"/>
      <c r="BK29" s="37"/>
      <c r="BL29" s="34"/>
      <c r="BM29" s="36"/>
      <c r="BN29" s="36"/>
      <c r="BO29" s="37"/>
      <c r="BP29" s="34"/>
      <c r="BQ29" s="36"/>
      <c r="BR29" s="36"/>
      <c r="BS29" s="37"/>
      <c r="BT29" s="34"/>
      <c r="BU29" s="36"/>
      <c r="BV29" s="36"/>
      <c r="BW29" s="37"/>
      <c r="BX29" s="34"/>
      <c r="BY29" s="36"/>
      <c r="BZ29" s="36"/>
      <c r="CA29" s="37"/>
      <c r="CB29" s="34"/>
      <c r="CC29" s="36"/>
      <c r="CD29" s="36"/>
      <c r="CE29" s="37"/>
      <c r="CF29" s="34"/>
      <c r="CG29" s="36"/>
      <c r="CH29" s="36"/>
      <c r="CI29" s="37"/>
      <c r="CJ29" s="34"/>
      <c r="CK29" s="36"/>
      <c r="CL29" s="36"/>
      <c r="CM29" s="37"/>
      <c r="CN29" s="34"/>
      <c r="CO29" s="36"/>
      <c r="CP29" s="36"/>
      <c r="CQ29" s="37"/>
      <c r="CR29" s="34"/>
      <c r="CS29" s="36"/>
      <c r="CT29" s="36"/>
      <c r="CU29" s="37"/>
      <c r="CV29" s="34"/>
      <c r="CW29" s="36"/>
      <c r="CX29" s="36"/>
      <c r="CY29" s="37"/>
      <c r="CZ29" s="34"/>
      <c r="DA29" s="36"/>
      <c r="DB29" s="36"/>
      <c r="DC29" s="37"/>
      <c r="DD29" s="34"/>
      <c r="DE29" s="36"/>
      <c r="DF29" s="36"/>
      <c r="DG29" s="37"/>
      <c r="DH29" s="34"/>
      <c r="DI29" s="36"/>
      <c r="DJ29" s="36"/>
      <c r="DK29" s="37"/>
      <c r="DL29" s="34"/>
      <c r="DM29" s="36"/>
      <c r="DN29" s="36"/>
      <c r="DO29" s="37"/>
      <c r="DP29" s="34"/>
      <c r="DQ29" s="36"/>
      <c r="DR29" s="36"/>
      <c r="DS29" s="37"/>
      <c r="DT29" s="34"/>
      <c r="DU29" s="36"/>
      <c r="DV29" s="36"/>
      <c r="DW29" s="37"/>
      <c r="DX29" s="34"/>
      <c r="DY29" s="36"/>
      <c r="DZ29" s="36"/>
      <c r="EA29" s="37"/>
      <c r="EB29" s="34"/>
      <c r="EC29" s="36"/>
      <c r="ED29" s="36"/>
      <c r="EE29" s="37"/>
      <c r="EF29" s="34"/>
      <c r="EG29" s="36"/>
      <c r="EH29" s="36"/>
      <c r="EI29" s="37"/>
      <c r="EJ29" s="34"/>
      <c r="EK29" s="36"/>
      <c r="EL29" s="36"/>
      <c r="EM29" s="37"/>
      <c r="EN29" s="34"/>
      <c r="EO29" s="36"/>
      <c r="EP29" s="36"/>
      <c r="EQ29" s="37"/>
      <c r="ER29" s="34"/>
      <c r="ES29" s="36"/>
      <c r="ET29" s="36"/>
      <c r="EU29" s="37"/>
      <c r="EV29" s="34"/>
    </row>
    <row r="30" spans="1:152" s="38" customFormat="1" ht="58.5" customHeight="1" x14ac:dyDescent="0.2">
      <c r="A30" s="31"/>
      <c r="B30" s="20" t="s">
        <v>31</v>
      </c>
      <c r="C30" s="66" t="s">
        <v>60</v>
      </c>
      <c r="D30" s="65" t="s">
        <v>61</v>
      </c>
      <c r="E30" s="39" t="s">
        <v>62</v>
      </c>
      <c r="F30" s="63" t="s">
        <v>90</v>
      </c>
      <c r="G30" s="55" t="s">
        <v>125</v>
      </c>
      <c r="H30" s="69">
        <f t="shared" si="1"/>
        <v>121000</v>
      </c>
      <c r="I30" s="70">
        <v>60000</v>
      </c>
      <c r="J30" s="69">
        <f t="shared" ref="J30:J32" si="3">K30</f>
        <v>61000</v>
      </c>
      <c r="K30" s="69">
        <v>61000</v>
      </c>
      <c r="L30" s="34"/>
      <c r="M30" s="35"/>
      <c r="N30" s="36"/>
      <c r="O30" s="37"/>
      <c r="P30" s="34"/>
      <c r="Q30" s="36"/>
      <c r="R30" s="36"/>
      <c r="S30" s="37"/>
      <c r="T30" s="34"/>
      <c r="U30" s="36"/>
      <c r="V30" s="36"/>
      <c r="W30" s="37"/>
      <c r="X30" s="34"/>
      <c r="Y30" s="36"/>
      <c r="Z30" s="36"/>
      <c r="AA30" s="37"/>
      <c r="AB30" s="34"/>
      <c r="AC30" s="36"/>
      <c r="AD30" s="36"/>
      <c r="AE30" s="37"/>
      <c r="AF30" s="34"/>
      <c r="AG30" s="36"/>
      <c r="AH30" s="36"/>
      <c r="AI30" s="37"/>
      <c r="AJ30" s="34"/>
      <c r="AK30" s="36"/>
      <c r="AL30" s="36"/>
      <c r="AM30" s="37"/>
      <c r="AN30" s="34"/>
      <c r="AO30" s="36"/>
      <c r="AP30" s="36"/>
      <c r="AQ30" s="37"/>
      <c r="AR30" s="34"/>
      <c r="AS30" s="36"/>
      <c r="AT30" s="36"/>
      <c r="AU30" s="37"/>
      <c r="AV30" s="34"/>
      <c r="AW30" s="36"/>
      <c r="AX30" s="36"/>
      <c r="AY30" s="37"/>
      <c r="AZ30" s="34"/>
      <c r="BA30" s="36"/>
      <c r="BB30" s="36"/>
      <c r="BC30" s="37"/>
      <c r="BD30" s="34"/>
      <c r="BE30" s="36"/>
      <c r="BF30" s="36"/>
      <c r="BG30" s="37"/>
      <c r="BH30" s="34"/>
      <c r="BI30" s="36"/>
      <c r="BJ30" s="36"/>
      <c r="BK30" s="37"/>
      <c r="BL30" s="34"/>
      <c r="BM30" s="36"/>
      <c r="BN30" s="36"/>
      <c r="BO30" s="37"/>
      <c r="BP30" s="34"/>
      <c r="BQ30" s="36"/>
      <c r="BR30" s="36"/>
      <c r="BS30" s="37"/>
      <c r="BT30" s="34"/>
      <c r="BU30" s="36"/>
      <c r="BV30" s="36"/>
      <c r="BW30" s="37"/>
      <c r="BX30" s="34"/>
      <c r="BY30" s="36"/>
      <c r="BZ30" s="36"/>
      <c r="CA30" s="37"/>
      <c r="CB30" s="34"/>
      <c r="CC30" s="36"/>
      <c r="CD30" s="36"/>
      <c r="CE30" s="37"/>
      <c r="CF30" s="34"/>
      <c r="CG30" s="36"/>
      <c r="CH30" s="36"/>
      <c r="CI30" s="37"/>
      <c r="CJ30" s="34"/>
      <c r="CK30" s="36"/>
      <c r="CL30" s="36"/>
      <c r="CM30" s="37"/>
      <c r="CN30" s="34"/>
      <c r="CO30" s="36"/>
      <c r="CP30" s="36"/>
      <c r="CQ30" s="37"/>
      <c r="CR30" s="34"/>
      <c r="CS30" s="36"/>
      <c r="CT30" s="36"/>
      <c r="CU30" s="37"/>
      <c r="CV30" s="34"/>
      <c r="CW30" s="36"/>
      <c r="CX30" s="36"/>
      <c r="CY30" s="37"/>
      <c r="CZ30" s="34"/>
      <c r="DA30" s="36"/>
      <c r="DB30" s="36"/>
      <c r="DC30" s="37"/>
      <c r="DD30" s="34"/>
      <c r="DE30" s="36"/>
      <c r="DF30" s="36"/>
      <c r="DG30" s="37"/>
      <c r="DH30" s="34"/>
      <c r="DI30" s="36"/>
      <c r="DJ30" s="36"/>
      <c r="DK30" s="37"/>
      <c r="DL30" s="34"/>
      <c r="DM30" s="36"/>
      <c r="DN30" s="36"/>
      <c r="DO30" s="37"/>
      <c r="DP30" s="34"/>
      <c r="DQ30" s="36"/>
      <c r="DR30" s="36"/>
      <c r="DS30" s="37"/>
      <c r="DT30" s="34"/>
      <c r="DU30" s="36"/>
      <c r="DV30" s="36"/>
      <c r="DW30" s="37"/>
      <c r="DX30" s="34"/>
      <c r="DY30" s="36"/>
      <c r="DZ30" s="36"/>
      <c r="EA30" s="37"/>
      <c r="EB30" s="34"/>
      <c r="EC30" s="36"/>
      <c r="ED30" s="36"/>
      <c r="EE30" s="37"/>
      <c r="EF30" s="34"/>
      <c r="EG30" s="36"/>
      <c r="EH30" s="36"/>
      <c r="EI30" s="37"/>
      <c r="EJ30" s="34"/>
      <c r="EK30" s="36"/>
      <c r="EL30" s="36"/>
      <c r="EM30" s="37"/>
      <c r="EN30" s="34"/>
      <c r="EO30" s="36"/>
      <c r="EP30" s="36"/>
      <c r="EQ30" s="37"/>
      <c r="ER30" s="34"/>
      <c r="ES30" s="36"/>
      <c r="ET30" s="36"/>
      <c r="EU30" s="37"/>
      <c r="EV30" s="34"/>
    </row>
    <row r="31" spans="1:152" s="38" customFormat="1" ht="60" customHeight="1" x14ac:dyDescent="0.2">
      <c r="A31" s="31"/>
      <c r="B31" s="20" t="s">
        <v>32</v>
      </c>
      <c r="C31" s="31" t="s">
        <v>63</v>
      </c>
      <c r="D31" s="65" t="s">
        <v>64</v>
      </c>
      <c r="E31" s="40" t="s">
        <v>65</v>
      </c>
      <c r="F31" s="63" t="s">
        <v>90</v>
      </c>
      <c r="G31" s="55" t="s">
        <v>125</v>
      </c>
      <c r="H31" s="69">
        <f t="shared" si="1"/>
        <v>8807124.1600000001</v>
      </c>
      <c r="I31" s="71">
        <v>1650083.92</v>
      </c>
      <c r="J31" s="69">
        <f t="shared" si="3"/>
        <v>7157040.2400000002</v>
      </c>
      <c r="K31" s="69">
        <v>7157040.2400000002</v>
      </c>
      <c r="L31" s="34"/>
      <c r="M31" s="36"/>
      <c r="N31" s="36"/>
      <c r="O31" s="37"/>
      <c r="P31" s="34"/>
      <c r="Q31" s="36"/>
      <c r="R31" s="36"/>
      <c r="S31" s="37"/>
      <c r="T31" s="34"/>
      <c r="U31" s="36"/>
      <c r="V31" s="36"/>
      <c r="W31" s="37"/>
      <c r="X31" s="34"/>
      <c r="Y31" s="36"/>
      <c r="Z31" s="36"/>
      <c r="AA31" s="37"/>
      <c r="AB31" s="34"/>
      <c r="AC31" s="36"/>
      <c r="AD31" s="36"/>
      <c r="AE31" s="37"/>
      <c r="AF31" s="34"/>
      <c r="AG31" s="36"/>
      <c r="AH31" s="36"/>
      <c r="AI31" s="37"/>
      <c r="AJ31" s="34"/>
      <c r="AK31" s="36"/>
      <c r="AL31" s="36"/>
      <c r="AM31" s="37"/>
      <c r="AN31" s="34"/>
      <c r="AO31" s="36"/>
      <c r="AP31" s="36"/>
      <c r="AQ31" s="37"/>
      <c r="AR31" s="34"/>
      <c r="AS31" s="36"/>
      <c r="AT31" s="36"/>
      <c r="AU31" s="37"/>
      <c r="AV31" s="34"/>
      <c r="AW31" s="36"/>
      <c r="AX31" s="36"/>
      <c r="AY31" s="37"/>
      <c r="AZ31" s="34"/>
      <c r="BA31" s="36"/>
      <c r="BB31" s="36"/>
      <c r="BC31" s="37"/>
      <c r="BD31" s="34"/>
      <c r="BE31" s="36"/>
      <c r="BF31" s="36"/>
      <c r="BG31" s="37"/>
      <c r="BH31" s="34"/>
      <c r="BI31" s="36"/>
      <c r="BJ31" s="36"/>
      <c r="BK31" s="37"/>
      <c r="BL31" s="34"/>
      <c r="BM31" s="36"/>
      <c r="BN31" s="36"/>
      <c r="BO31" s="37"/>
      <c r="BP31" s="34"/>
      <c r="BQ31" s="36"/>
      <c r="BR31" s="36"/>
      <c r="BS31" s="37"/>
      <c r="BT31" s="34"/>
      <c r="BU31" s="36"/>
      <c r="BV31" s="36"/>
      <c r="BW31" s="37"/>
      <c r="BX31" s="34"/>
      <c r="BY31" s="36"/>
      <c r="BZ31" s="36"/>
      <c r="CA31" s="37"/>
      <c r="CB31" s="34"/>
      <c r="CC31" s="36"/>
      <c r="CD31" s="36"/>
      <c r="CE31" s="37"/>
      <c r="CF31" s="34"/>
      <c r="CG31" s="36"/>
      <c r="CH31" s="36"/>
      <c r="CI31" s="37"/>
      <c r="CJ31" s="34"/>
      <c r="CK31" s="36"/>
      <c r="CL31" s="36"/>
      <c r="CM31" s="37"/>
      <c r="CN31" s="34"/>
      <c r="CO31" s="36"/>
      <c r="CP31" s="36"/>
      <c r="CQ31" s="37"/>
      <c r="CR31" s="34"/>
      <c r="CS31" s="36"/>
      <c r="CT31" s="36"/>
      <c r="CU31" s="37"/>
      <c r="CV31" s="34"/>
      <c r="CW31" s="36"/>
      <c r="CX31" s="36"/>
      <c r="CY31" s="37"/>
      <c r="CZ31" s="34"/>
      <c r="DA31" s="36"/>
      <c r="DB31" s="36"/>
      <c r="DC31" s="37"/>
      <c r="DD31" s="34"/>
      <c r="DE31" s="36"/>
      <c r="DF31" s="36"/>
      <c r="DG31" s="37"/>
      <c r="DH31" s="34"/>
      <c r="DI31" s="36"/>
      <c r="DJ31" s="36"/>
      <c r="DK31" s="37"/>
      <c r="DL31" s="34"/>
      <c r="DM31" s="36"/>
      <c r="DN31" s="36"/>
      <c r="DO31" s="37"/>
      <c r="DP31" s="34"/>
      <c r="DQ31" s="36"/>
      <c r="DR31" s="36"/>
      <c r="DS31" s="37"/>
      <c r="DT31" s="34"/>
      <c r="DU31" s="36"/>
      <c r="DV31" s="36"/>
      <c r="DW31" s="37"/>
      <c r="DX31" s="34"/>
      <c r="DY31" s="36"/>
      <c r="DZ31" s="36"/>
      <c r="EA31" s="37"/>
      <c r="EB31" s="34"/>
      <c r="EC31" s="36"/>
      <c r="ED31" s="36"/>
      <c r="EE31" s="37"/>
      <c r="EF31" s="34"/>
      <c r="EG31" s="36"/>
      <c r="EH31" s="36"/>
      <c r="EI31" s="37"/>
      <c r="EJ31" s="34"/>
      <c r="EK31" s="36"/>
      <c r="EL31" s="36"/>
      <c r="EM31" s="37"/>
      <c r="EN31" s="34"/>
      <c r="EO31" s="36"/>
      <c r="EP31" s="36"/>
      <c r="EQ31" s="37"/>
      <c r="ER31" s="34"/>
      <c r="ES31" s="36"/>
      <c r="ET31" s="36"/>
      <c r="EU31" s="37"/>
      <c r="EV31" s="34"/>
    </row>
    <row r="32" spans="1:152" s="30" customFormat="1" ht="58.5" customHeight="1" x14ac:dyDescent="0.3">
      <c r="A32" s="28"/>
      <c r="B32" s="20" t="s">
        <v>33</v>
      </c>
      <c r="C32" s="31" t="s">
        <v>66</v>
      </c>
      <c r="D32" s="65" t="s">
        <v>61</v>
      </c>
      <c r="E32" s="32" t="s">
        <v>67</v>
      </c>
      <c r="F32" s="63" t="s">
        <v>90</v>
      </c>
      <c r="G32" s="55" t="s">
        <v>125</v>
      </c>
      <c r="H32" s="69">
        <f t="shared" si="1"/>
        <v>1974986.3</v>
      </c>
      <c r="I32" s="71"/>
      <c r="J32" s="69">
        <f t="shared" si="3"/>
        <v>1974986.3</v>
      </c>
      <c r="K32" s="69">
        <v>1974986.3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58.5" customHeight="1" x14ac:dyDescent="0.3">
      <c r="A33" s="28"/>
      <c r="B33" s="20" t="s">
        <v>103</v>
      </c>
      <c r="C33" s="31">
        <v>7693</v>
      </c>
      <c r="D33" s="65" t="s">
        <v>61</v>
      </c>
      <c r="E33" s="32" t="s">
        <v>106</v>
      </c>
      <c r="F33" s="63" t="s">
        <v>90</v>
      </c>
      <c r="G33" s="55" t="s">
        <v>130</v>
      </c>
      <c r="H33" s="69">
        <f>I33</f>
        <v>52000</v>
      </c>
      <c r="I33" s="71">
        <v>52000</v>
      </c>
      <c r="J33" s="69"/>
      <c r="K33" s="6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73.5" customHeight="1" x14ac:dyDescent="0.3">
      <c r="A34" s="28"/>
      <c r="B34" s="20" t="s">
        <v>34</v>
      </c>
      <c r="C34" s="31" t="s">
        <v>68</v>
      </c>
      <c r="D34" s="65" t="s">
        <v>69</v>
      </c>
      <c r="E34" s="41" t="s">
        <v>70</v>
      </c>
      <c r="F34" s="61" t="s">
        <v>82</v>
      </c>
      <c r="G34" s="55" t="s">
        <v>93</v>
      </c>
      <c r="H34" s="69">
        <f t="shared" si="1"/>
        <v>284053.69</v>
      </c>
      <c r="I34" s="71">
        <v>284053.69</v>
      </c>
      <c r="J34" s="69"/>
      <c r="K34" s="6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60" customHeight="1" x14ac:dyDescent="0.3">
      <c r="A35" s="28"/>
      <c r="B35" s="20" t="s">
        <v>35</v>
      </c>
      <c r="C35" s="31" t="s">
        <v>71</v>
      </c>
      <c r="D35" s="65" t="s">
        <v>72</v>
      </c>
      <c r="E35" s="41" t="s">
        <v>73</v>
      </c>
      <c r="F35" s="61" t="s">
        <v>81</v>
      </c>
      <c r="G35" s="55" t="s">
        <v>94</v>
      </c>
      <c r="H35" s="69">
        <f t="shared" si="1"/>
        <v>22500</v>
      </c>
      <c r="I35" s="71"/>
      <c r="J35" s="69">
        <v>22500</v>
      </c>
      <c r="K35" s="6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60" customHeight="1" x14ac:dyDescent="0.3">
      <c r="A36" s="28"/>
      <c r="B36" s="20" t="s">
        <v>109</v>
      </c>
      <c r="C36" s="31" t="s">
        <v>110</v>
      </c>
      <c r="D36" s="65" t="s">
        <v>111</v>
      </c>
      <c r="E36" s="41" t="s">
        <v>108</v>
      </c>
      <c r="F36" s="61" t="s">
        <v>112</v>
      </c>
      <c r="G36" s="55" t="s">
        <v>131</v>
      </c>
      <c r="H36" s="69">
        <f t="shared" si="1"/>
        <v>25000</v>
      </c>
      <c r="I36" s="71">
        <v>25000</v>
      </c>
      <c r="J36" s="69"/>
      <c r="K36" s="6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30" customFormat="1" ht="96" customHeight="1" x14ac:dyDescent="0.3">
      <c r="A37" s="28"/>
      <c r="B37" s="20" t="s">
        <v>113</v>
      </c>
      <c r="C37" s="31" t="s">
        <v>114</v>
      </c>
      <c r="D37" s="65" t="s">
        <v>75</v>
      </c>
      <c r="E37" s="41" t="s">
        <v>115</v>
      </c>
      <c r="F37" s="61" t="s">
        <v>80</v>
      </c>
      <c r="G37" s="55" t="s">
        <v>132</v>
      </c>
      <c r="H37" s="69">
        <f t="shared" si="1"/>
        <v>115125</v>
      </c>
      <c r="I37" s="71">
        <v>115125</v>
      </c>
      <c r="J37" s="69"/>
      <c r="K37" s="6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</row>
    <row r="38" spans="1:152" s="30" customFormat="1" ht="60.75" customHeight="1" x14ac:dyDescent="0.3">
      <c r="A38" s="28"/>
      <c r="B38" s="20" t="s">
        <v>36</v>
      </c>
      <c r="C38" s="31" t="s">
        <v>74</v>
      </c>
      <c r="D38" s="65" t="s">
        <v>75</v>
      </c>
      <c r="E38" s="41" t="s">
        <v>76</v>
      </c>
      <c r="F38" s="61" t="s">
        <v>80</v>
      </c>
      <c r="G38" s="55" t="s">
        <v>132</v>
      </c>
      <c r="H38" s="69">
        <f t="shared" si="1"/>
        <v>1308523.49</v>
      </c>
      <c r="I38" s="71">
        <v>1308523.49</v>
      </c>
      <c r="J38" s="69"/>
      <c r="K38" s="6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</row>
    <row r="39" spans="1:152" s="30" customFormat="1" ht="60.75" customHeight="1" x14ac:dyDescent="0.3">
      <c r="A39" s="28"/>
      <c r="B39" s="20" t="s">
        <v>104</v>
      </c>
      <c r="C39" s="31">
        <v>9800</v>
      </c>
      <c r="D39" s="65" t="s">
        <v>75</v>
      </c>
      <c r="E39" s="41" t="s">
        <v>105</v>
      </c>
      <c r="F39" s="61" t="s">
        <v>80</v>
      </c>
      <c r="G39" s="55" t="s">
        <v>132</v>
      </c>
      <c r="H39" s="69">
        <f>I39</f>
        <v>143675</v>
      </c>
      <c r="I39" s="71">
        <v>143675</v>
      </c>
      <c r="J39" s="69"/>
      <c r="K39" s="6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</row>
    <row r="40" spans="1:152" s="46" customFormat="1" ht="18.75" customHeight="1" x14ac:dyDescent="0.3">
      <c r="A40" s="28"/>
      <c r="B40" s="42" t="s">
        <v>19</v>
      </c>
      <c r="C40" s="42" t="s">
        <v>19</v>
      </c>
      <c r="D40" s="43" t="s">
        <v>19</v>
      </c>
      <c r="E40" s="40" t="s">
        <v>7</v>
      </c>
      <c r="F40" s="53" t="s">
        <v>19</v>
      </c>
      <c r="G40" s="44" t="s">
        <v>19</v>
      </c>
      <c r="H40" s="69">
        <f t="shared" si="0"/>
        <v>26529630.860000003</v>
      </c>
      <c r="I40" s="72">
        <f>I11</f>
        <v>9836527.8600000013</v>
      </c>
      <c r="J40" s="72">
        <f>J11</f>
        <v>16693103.000000002</v>
      </c>
      <c r="K40" s="72">
        <f>K11</f>
        <v>16670603.000000002</v>
      </c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</row>
    <row r="41" spans="1:152" ht="12.75" hidden="1" customHeight="1" x14ac:dyDescent="0.3">
      <c r="F41" s="47" t="s">
        <v>21</v>
      </c>
    </row>
    <row r="42" spans="1:152" ht="12.75" hidden="1" customHeight="1" x14ac:dyDescent="0.3">
      <c r="F42" s="47" t="s">
        <v>22</v>
      </c>
    </row>
    <row r="43" spans="1:152" ht="18.75" x14ac:dyDescent="0.3">
      <c r="F43" s="47"/>
    </row>
    <row r="44" spans="1:152" s="46" customFormat="1" ht="18.75" x14ac:dyDescent="0.3">
      <c r="A44" s="28"/>
      <c r="B44" s="48"/>
      <c r="C44" s="28"/>
      <c r="D44" s="28"/>
      <c r="E44" s="49"/>
      <c r="F44" s="49"/>
      <c r="G44" s="50"/>
      <c r="H44" s="92"/>
      <c r="I44" s="50"/>
      <c r="J44" s="50"/>
      <c r="K44" s="50"/>
      <c r="L44" s="50"/>
      <c r="M44" s="49"/>
      <c r="N44" s="49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</row>
    <row r="45" spans="1:152" ht="15.75" x14ac:dyDescent="0.25">
      <c r="H45" s="91"/>
    </row>
    <row r="46" spans="1:152" x14ac:dyDescent="0.2">
      <c r="K46" s="51"/>
    </row>
    <row r="47" spans="1:152" x14ac:dyDescent="0.2">
      <c r="I47" s="9"/>
      <c r="J47" s="9"/>
      <c r="K47" s="9"/>
    </row>
    <row r="48" spans="1:152" ht="15.75" x14ac:dyDescent="0.25">
      <c r="E48" s="73" t="s">
        <v>116</v>
      </c>
      <c r="F48" s="74"/>
      <c r="G48" s="74"/>
      <c r="H48" s="73" t="s">
        <v>117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I2:K2"/>
    <mergeCell ref="I3:K3"/>
  </mergeCells>
  <pageMargins left="0.39370078740157483" right="0.39370078740157483" top="0" bottom="0" header="0" footer="0"/>
  <pageSetup paperSize="9" scale="4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2019-12-13T09:42:46Z</cp:lastPrinted>
  <dcterms:created xsi:type="dcterms:W3CDTF">2018-11-29T08:12:20Z</dcterms:created>
  <dcterms:modified xsi:type="dcterms:W3CDTF">2019-12-26T11:58:56Z</dcterms:modified>
</cp:coreProperties>
</file>